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8.124\share\地域看護事業部\2.訪問看護推進事業(①養成.②人材.③ハラス)\②訪問看護ステーション人材確保事業(R7～\(3)地域包括ケアシステム構築・推進に資する人材育成・質向上事業\(3)d 訪問看護実態調査事業\R7調査票など7.9会議後作成中\"/>
    </mc:Choice>
  </mc:AlternateContent>
  <xr:revisionPtr revIDLastSave="0" documentId="13_ncr:1_{7125A618-DA3A-48DE-8B55-BF83968E177E}" xr6:coauthVersionLast="47" xr6:coauthVersionMax="47" xr10:uidLastSave="{00000000-0000-0000-0000-000000000000}"/>
  <bookViews>
    <workbookView xWindow="-120" yWindow="-120" windowWidth="19440" windowHeight="15000" xr2:uid="{84CCC174-2437-41F1-B943-2F3932E86E7C}"/>
  </bookViews>
  <sheets>
    <sheet name="NNA版" sheetId="4" r:id="rId1"/>
  </sheets>
  <definedNames>
    <definedName name="_xlnm.Print_Area" localSheetId="0">NNA版!$A$1:$N$79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I75" i="4"/>
  <c r="E37" i="4"/>
  <c r="F37" i="4" s="1"/>
  <c r="F52" i="4"/>
  <c r="G52" i="4" s="1"/>
  <c r="E34" i="4"/>
  <c r="F34" i="4" s="1"/>
  <c r="C75" i="4"/>
  <c r="F72" i="4" l="1"/>
  <c r="G72" i="4"/>
  <c r="K39" i="4" s="1"/>
  <c r="F75" i="4" s="1"/>
  <c r="C77" i="4" s="1"/>
</calcChain>
</file>

<file path=xl/sharedStrings.xml><?xml version="1.0" encoding="utf-8"?>
<sst xmlns="http://schemas.openxmlformats.org/spreadsheetml/2006/main" count="126" uniqueCount="112">
  <si>
    <t>常勤換算計算シート</t>
    <rPh sb="0" eb="2">
      <t>ジョウキン</t>
    </rPh>
    <rPh sb="2" eb="4">
      <t>カンサン</t>
    </rPh>
    <rPh sb="4" eb="6">
      <t>ケイサン</t>
    </rPh>
    <phoneticPr fontId="2"/>
  </si>
  <si>
    <t>時間</t>
    <rPh sb="0" eb="2">
      <t>ジカン</t>
    </rPh>
    <phoneticPr fontId="2"/>
  </si>
  <si>
    <t>(b)</t>
    <phoneticPr fontId="2"/>
  </si>
  <si>
    <t>計</t>
    <rPh sb="0" eb="1">
      <t>ケイ</t>
    </rPh>
    <phoneticPr fontId="2"/>
  </si>
  <si>
    <t>Ａさん</t>
    <phoneticPr fontId="2"/>
  </si>
  <si>
    <t>Ｂさん</t>
    <phoneticPr fontId="2"/>
  </si>
  <si>
    <t>Ｃさん</t>
    <phoneticPr fontId="2"/>
  </si>
  <si>
    <t>Ｄさん</t>
    <phoneticPr fontId="2"/>
  </si>
  <si>
    <t>Ｅさん</t>
    <phoneticPr fontId="2"/>
  </si>
  <si>
    <t>Ｆさん</t>
    <phoneticPr fontId="2"/>
  </si>
  <si>
    <t>Ｇさん</t>
    <phoneticPr fontId="2"/>
  </si>
  <si>
    <t>Ｈさん</t>
    <phoneticPr fontId="2"/>
  </si>
  <si>
    <t>Ｉさん</t>
    <phoneticPr fontId="2"/>
  </si>
  <si>
    <t>Ｊさん</t>
    <phoneticPr fontId="2"/>
  </si>
  <si>
    <t>Ｋさん</t>
    <phoneticPr fontId="2"/>
  </si>
  <si>
    <t>Ｌさん</t>
    <phoneticPr fontId="2"/>
  </si>
  <si>
    <t>Ｍさん</t>
    <phoneticPr fontId="2"/>
  </si>
  <si>
    <t>Ｎさん</t>
    <phoneticPr fontId="2"/>
  </si>
  <si>
    <t>Ｏさん</t>
    <phoneticPr fontId="2"/>
  </si>
  <si>
    <t>Ｐさん</t>
    <phoneticPr fontId="2"/>
  </si>
  <si>
    <t>Ｑさん</t>
    <phoneticPr fontId="2"/>
  </si>
  <si>
    <t>Ｒさん</t>
    <phoneticPr fontId="2"/>
  </si>
  <si>
    <t>Ｓさん</t>
    <phoneticPr fontId="2"/>
  </si>
  <si>
    <t>Ｔさん</t>
    <phoneticPr fontId="2"/>
  </si>
  <si>
    <t>Ｕさん</t>
    <phoneticPr fontId="2"/>
  </si>
  <si>
    <t>Ｖさん</t>
    <phoneticPr fontId="2"/>
  </si>
  <si>
    <t>Ｗさん</t>
    <phoneticPr fontId="2"/>
  </si>
  <si>
    <t>Ｘさん</t>
    <phoneticPr fontId="2"/>
  </si>
  <si>
    <t>Ｙさん</t>
    <phoneticPr fontId="2"/>
  </si>
  <si>
    <t>Ｚさん</t>
    <phoneticPr fontId="2"/>
  </si>
  <si>
    <t>ＡＡさん</t>
    <phoneticPr fontId="2"/>
  </si>
  <si>
    <t>ＡＢさん</t>
    <phoneticPr fontId="2"/>
  </si>
  <si>
    <t>ＡＣさん</t>
    <phoneticPr fontId="2"/>
  </si>
  <si>
    <t>ＡＤさん</t>
    <phoneticPr fontId="2"/>
  </si>
  <si>
    <t>=</t>
    <phoneticPr fontId="2"/>
  </si>
  <si>
    <t>奈良さん</t>
    <rPh sb="0" eb="2">
      <t>ナラ</t>
    </rPh>
    <phoneticPr fontId="2"/>
  </si>
  <si>
    <t>橿原さん</t>
    <rPh sb="0" eb="2">
      <t>カシハラ</t>
    </rPh>
    <phoneticPr fontId="2"/>
  </si>
  <si>
    <t>１週間</t>
    <rPh sb="1" eb="3">
      <t>シュウカン</t>
    </rPh>
    <phoneticPr fontId="1"/>
  </si>
  <si>
    <t>調整入力</t>
    <rPh sb="0" eb="2">
      <t>チョウセイ</t>
    </rPh>
    <rPh sb="2" eb="4">
      <t>ニュウリョク</t>
    </rPh>
    <phoneticPr fontId="1"/>
  </si>
  <si>
    <t>※勤務時間数は小数点第２位を四捨五入して小数点第１位で入力してください。</t>
    <rPh sb="27" eb="29">
      <t>ニュウリョク</t>
    </rPh>
    <phoneticPr fontId="2"/>
  </si>
  <si>
    <t>修正計</t>
    <rPh sb="0" eb="2">
      <t>シュウセイ</t>
    </rPh>
    <rPh sb="2" eb="3">
      <t>ケイ</t>
    </rPh>
    <phoneticPr fontId="1"/>
  </si>
  <si>
    <t>職員</t>
    <rPh sb="0" eb="2">
      <t>ショクイン</t>
    </rPh>
    <phoneticPr fontId="1"/>
  </si>
  <si>
    <t>週4日</t>
    <rPh sb="0" eb="1">
      <t>シュウ</t>
    </rPh>
    <rPh sb="2" eb="3">
      <t>ヒ</t>
    </rPh>
    <phoneticPr fontId="1"/>
  </si>
  <si>
    <t>週3日</t>
    <rPh sb="0" eb="1">
      <t>シュウ</t>
    </rPh>
    <rPh sb="2" eb="3">
      <t>ヒ</t>
    </rPh>
    <phoneticPr fontId="1"/>
  </si>
  <si>
    <t>週2日</t>
    <rPh sb="0" eb="1">
      <t>シュウ</t>
    </rPh>
    <rPh sb="2" eb="3">
      <t>ヒ</t>
    </rPh>
    <phoneticPr fontId="2"/>
  </si>
  <si>
    <t>調整の必要があれば入力が必要</t>
    <rPh sb="0" eb="2">
      <t>チョウセイ</t>
    </rPh>
    <rPh sb="3" eb="5">
      <t>ヒツヨウ</t>
    </rPh>
    <rPh sb="9" eb="11">
      <t>ニュウリョク</t>
    </rPh>
    <rPh sb="12" eb="14">
      <t>ヒツヨウ</t>
    </rPh>
    <phoneticPr fontId="1"/>
  </si>
  <si>
    <t>時間　　÷　　　（a)</t>
    <rPh sb="0" eb="2">
      <t>ジカン</t>
    </rPh>
    <phoneticPr fontId="2"/>
  </si>
  <si>
    <t>　人</t>
    <rPh sb="1" eb="2">
      <t>ニン</t>
    </rPh>
    <phoneticPr fontId="2"/>
  </si>
  <si>
    <t>時間　）</t>
    <rPh sb="0" eb="2">
      <t>ジカン</t>
    </rPh>
    <phoneticPr fontId="2"/>
  </si>
  <si>
    <t>人　　＋　　（　（c)</t>
    <rPh sb="0" eb="1">
      <t>ニン</t>
    </rPh>
    <phoneticPr fontId="2"/>
  </si>
  <si>
    <t>(b)</t>
    <phoneticPr fontId="1"/>
  </si>
  <si>
    <t>＋</t>
    <phoneticPr fontId="1"/>
  </si>
  <si>
    <t>＝</t>
    <phoneticPr fontId="1"/>
  </si>
  <si>
    <t>常勤換算　＝　(b) 常勤人数　＋　　</t>
    <phoneticPr fontId="1"/>
  </si>
  <si>
    <t>（a) 貴事業所の常勤従事者が勤務すべき1週間の時間数（所定労働時間）</t>
    <phoneticPr fontId="1"/>
  </si>
  <si>
    <t>１．所定労働時間（a)、常勤の人数(b)</t>
    <rPh sb="2" eb="4">
      <t>ショテイ</t>
    </rPh>
    <rPh sb="4" eb="6">
      <t>ロウドウ</t>
    </rPh>
    <rPh sb="6" eb="8">
      <t>ジカン</t>
    </rPh>
    <rPh sb="12" eb="14">
      <t>ジョウキン</t>
    </rPh>
    <rPh sb="15" eb="17">
      <t>ニンズウ</t>
    </rPh>
    <phoneticPr fontId="1"/>
  </si>
  <si>
    <t>常勤 2人</t>
    <rPh sb="0" eb="2">
      <t>ジョウキン</t>
    </rPh>
    <rPh sb="4" eb="5">
      <t>ニン</t>
    </rPh>
    <phoneticPr fontId="1"/>
  </si>
  <si>
    <t>常勤 3人</t>
    <rPh sb="0" eb="2">
      <t>ジョウキン</t>
    </rPh>
    <rPh sb="4" eb="5">
      <t>ニン</t>
    </rPh>
    <phoneticPr fontId="1"/>
  </si>
  <si>
    <r>
      <rPr>
        <sz val="11"/>
        <color theme="1"/>
        <rFont val="Segoe UI Symbol"/>
        <family val="3"/>
        <charset val="1"/>
      </rPr>
      <t>←</t>
    </r>
    <r>
      <rPr>
        <sz val="11"/>
        <color theme="1"/>
        <rFont val="HGPｺﾞｼｯｸM"/>
        <family val="3"/>
        <charset val="128"/>
      </rPr>
      <t>1.0人</t>
    </r>
    <rPh sb="4" eb="5">
      <t>ニン</t>
    </rPh>
    <phoneticPr fontId="1"/>
  </si>
  <si>
    <t>←1.66人</t>
    <rPh sb="5" eb="6">
      <t>ニン</t>
    </rPh>
    <phoneticPr fontId="1"/>
  </si>
  <si>
    <t>人</t>
    <rPh sb="0" eb="1">
      <t>ヒト</t>
    </rPh>
    <phoneticPr fontId="1"/>
  </si>
  <si>
    <t>（c)　</t>
    <phoneticPr fontId="2"/>
  </si>
  <si>
    <t>（a)　</t>
    <phoneticPr fontId="2"/>
  </si>
  <si>
    <t>(b)　</t>
    <phoneticPr fontId="2"/>
  </si>
  <si>
    <r>
      <t>例1）8：30～17：30 休憩60分 １日８時間勤務で週５日の場合→</t>
    </r>
    <r>
      <rPr>
        <b/>
        <sz val="14"/>
        <color indexed="8"/>
        <rFont val="HGPｺﾞｼｯｸM"/>
        <family val="3"/>
        <charset val="128"/>
      </rPr>
      <t>４０</t>
    </r>
    <r>
      <rPr>
        <sz val="11"/>
        <color theme="1"/>
        <rFont val="HGPｺﾞｼｯｸM"/>
        <family val="3"/>
        <charset val="128"/>
      </rPr>
      <t>時間</t>
    </r>
    <rPh sb="0" eb="1">
      <t>レイ</t>
    </rPh>
    <rPh sb="14" eb="16">
      <t>キュウケイ</t>
    </rPh>
    <rPh sb="18" eb="19">
      <t>フン</t>
    </rPh>
    <rPh sb="21" eb="22">
      <t>ニチ</t>
    </rPh>
    <rPh sb="23" eb="25">
      <t>ジカン</t>
    </rPh>
    <rPh sb="25" eb="27">
      <t>キンム</t>
    </rPh>
    <rPh sb="28" eb="29">
      <t>シュウ</t>
    </rPh>
    <rPh sb="30" eb="31">
      <t>ニチ</t>
    </rPh>
    <rPh sb="32" eb="34">
      <t>バアイ</t>
    </rPh>
    <rPh sb="37" eb="39">
      <t>ジカン</t>
    </rPh>
    <phoneticPr fontId="2"/>
  </si>
  <si>
    <r>
      <t>例2）8：30～17：00 休憩45分 １日</t>
    </r>
    <r>
      <rPr>
        <sz val="11"/>
        <color rgb="FFFF0000"/>
        <rFont val="HGPｺﾞｼｯｸM"/>
        <family val="3"/>
        <charset val="128"/>
      </rPr>
      <t>7.75</t>
    </r>
    <r>
      <rPr>
        <sz val="11"/>
        <color theme="1"/>
        <rFont val="HGPｺﾞｼｯｸM"/>
        <family val="3"/>
        <charset val="128"/>
      </rPr>
      <t>時間勤務で週５日の場合→</t>
    </r>
    <r>
      <rPr>
        <b/>
        <sz val="12"/>
        <color rgb="FFFF0000"/>
        <rFont val="HGPｺﾞｼｯｸM"/>
        <family val="3"/>
        <charset val="128"/>
      </rPr>
      <t>38.75</t>
    </r>
    <r>
      <rPr>
        <sz val="12"/>
        <color theme="1"/>
        <rFont val="HGPｺﾞｼｯｸM"/>
        <family val="3"/>
        <charset val="128"/>
      </rPr>
      <t>時間</t>
    </r>
    <r>
      <rPr>
        <sz val="11"/>
        <color theme="1"/>
        <rFont val="HGPｺﾞｼｯｸM"/>
        <family val="3"/>
        <charset val="128"/>
      </rPr>
      <t>→</t>
    </r>
    <r>
      <rPr>
        <b/>
        <sz val="14"/>
        <color theme="1"/>
        <rFont val="HGPｺﾞｼｯｸM"/>
        <family val="3"/>
        <charset val="128"/>
      </rPr>
      <t>39時間</t>
    </r>
    <rPh sb="0" eb="1">
      <t>レイ</t>
    </rPh>
    <rPh sb="21" eb="22">
      <t>ニチ</t>
    </rPh>
    <rPh sb="26" eb="28">
      <t>ジカン</t>
    </rPh>
    <rPh sb="28" eb="30">
      <t>キンム</t>
    </rPh>
    <rPh sb="31" eb="32">
      <t>シュウ</t>
    </rPh>
    <rPh sb="33" eb="34">
      <t>ニチ</t>
    </rPh>
    <rPh sb="35" eb="37">
      <t>バアイ</t>
    </rPh>
    <rPh sb="43" eb="45">
      <t>ジカン</t>
    </rPh>
    <rPh sb="48" eb="50">
      <t>ジカン</t>
    </rPh>
    <phoneticPr fontId="2"/>
  </si>
  <si>
    <t>小数点第２位は四捨五入</t>
    <rPh sb="0" eb="3">
      <t>ショウスウテン</t>
    </rPh>
    <rPh sb="3" eb="4">
      <t>ダイ</t>
    </rPh>
    <rPh sb="5" eb="6">
      <t>クライ</t>
    </rPh>
    <rPh sb="7" eb="11">
      <t>シシャゴニュウ</t>
    </rPh>
    <phoneticPr fontId="1"/>
  </si>
  <si>
    <t>（a)　40時間</t>
    <rPh sb="6" eb="8">
      <t>ジカン</t>
    </rPh>
    <phoneticPr fontId="1"/>
  </si>
  <si>
    <t>（a)　39時間</t>
    <rPh sb="6" eb="8">
      <t>ジカン</t>
    </rPh>
    <phoneticPr fontId="1"/>
  </si>
  <si>
    <t>（c)　24時間+16時間</t>
    <phoneticPr fontId="1"/>
  </si>
  <si>
    <t>（c)　18時間+12時間+35時間</t>
    <phoneticPr fontId="1"/>
  </si>
  <si>
    <t>隔週は</t>
    <phoneticPr fontId="1"/>
  </si>
  <si>
    <t>月1回は</t>
    <phoneticPr fontId="1"/>
  </si>
  <si>
    <t>小数点第２位は四捨五入(自動)</t>
    <rPh sb="12" eb="14">
      <t>ジドウ</t>
    </rPh>
    <phoneticPr fontId="1"/>
  </si>
  <si>
    <t>この数字を調査票に記入してください。（自動計算）</t>
    <rPh sb="19" eb="21">
      <t>ジドウ</t>
    </rPh>
    <rPh sb="21" eb="23">
      <t>ケイサン</t>
    </rPh>
    <phoneticPr fontId="2"/>
  </si>
  <si>
    <t>枠に必要な数字を入力する</t>
    <rPh sb="0" eb="1">
      <t>ワク</t>
    </rPh>
    <rPh sb="2" eb="4">
      <t>ヒツヨウ</t>
    </rPh>
    <rPh sb="5" eb="7">
      <t>スウジ</t>
    </rPh>
    <rPh sb="8" eb="10">
      <t>ニュウリョク</t>
    </rPh>
    <phoneticPr fontId="1"/>
  </si>
  <si>
    <t>例3</t>
    <phoneticPr fontId="2"/>
  </si>
  <si>
    <t>例4</t>
    <phoneticPr fontId="2"/>
  </si>
  <si>
    <r>
      <t>隔週</t>
    </r>
    <r>
      <rPr>
        <sz val="9"/>
        <color theme="1"/>
        <rFont val="HGPｺﾞｼｯｸM"/>
        <family val="3"/>
        <charset val="128"/>
      </rPr>
      <t>(奈良さん)</t>
    </r>
    <rPh sb="0" eb="2">
      <t>カクシュウ</t>
    </rPh>
    <rPh sb="3" eb="5">
      <t>ナラ</t>
    </rPh>
    <phoneticPr fontId="1"/>
  </si>
  <si>
    <r>
      <t>月１</t>
    </r>
    <r>
      <rPr>
        <sz val="9"/>
        <color theme="1"/>
        <rFont val="HGPｺﾞｼｯｸM"/>
        <family val="3"/>
        <charset val="128"/>
      </rPr>
      <t>(橿原さん)</t>
    </r>
    <rPh sb="0" eb="1">
      <t>ツキ</t>
    </rPh>
    <rPh sb="3" eb="5">
      <t>カシハラ</t>
    </rPh>
    <phoneticPr fontId="1"/>
  </si>
  <si>
    <r>
      <t>（</t>
    </r>
    <r>
      <rPr>
        <b/>
        <sz val="18"/>
        <color rgb="FF000000"/>
        <rFont val="HGPｺﾞｼｯｸM"/>
        <family val="3"/>
        <charset val="128"/>
      </rPr>
      <t>c</t>
    </r>
    <r>
      <rPr>
        <b/>
        <sz val="14"/>
        <color indexed="8"/>
        <rFont val="HGPｺﾞｼｯｸM"/>
        <family val="3"/>
        <charset val="128"/>
      </rPr>
      <t>)非常勤の従業者全員の「</t>
    </r>
    <r>
      <rPr>
        <b/>
        <sz val="14"/>
        <color rgb="FF0000CC"/>
        <rFont val="HGPｺﾞｼｯｸM"/>
        <family val="3"/>
        <charset val="128"/>
      </rPr>
      <t>１週間分」</t>
    </r>
    <r>
      <rPr>
        <b/>
        <sz val="14"/>
        <color indexed="8"/>
        <rFont val="HGPｺﾞｼｯｸM"/>
        <family val="3"/>
        <charset val="128"/>
      </rPr>
      <t>の勤務時間数を計算シート</t>
    </r>
    <rPh sb="26" eb="28">
      <t>ケイサン</t>
    </rPh>
    <phoneticPr fontId="2"/>
  </si>
  <si>
    <t>例1） 所定労働時間：40時間で常勤2人と非常勤2人(週3日×8時間＝24時間、週2日×8時間＝16時間）の場合</t>
    <phoneticPr fontId="1"/>
  </si>
  <si>
    <t>例2） 所定労働時間：39時間で常勤3人と非常勤4人(週3日3時間×2人＝18時間、週3日4時間＝12時間、週5日7時間＝35時間）の場合</t>
    <rPh sb="67" eb="69">
      <t>バアイ</t>
    </rPh>
    <phoneticPr fontId="1"/>
  </si>
  <si>
    <t>https://view.officeapps.live.com/op/view.aspx?src=https%3A%2F%2Fwww.mhlw.go.jp%2Ftoukei%2Foshirase%2Fdl%2F140627_4_1.xls&amp;wdOrigin=BROWSELINK</t>
    <phoneticPr fontId="1"/>
  </si>
  <si>
    <t>NNA版</t>
    <rPh sb="3" eb="4">
      <t>バン</t>
    </rPh>
    <phoneticPr fontId="1"/>
  </si>
  <si>
    <t>NNA：NARA Nursing Association（奈良県看護協会）</t>
    <phoneticPr fontId="1"/>
  </si>
  <si>
    <t>厚生労働省が提示している常勤換算計算表を簡易にした計算シートです</t>
    <rPh sb="0" eb="2">
      <t>コウセイ</t>
    </rPh>
    <rPh sb="2" eb="5">
      <t>ロウドウショウ</t>
    </rPh>
    <rPh sb="6" eb="8">
      <t>テイジ</t>
    </rPh>
    <rPh sb="12" eb="14">
      <t>ジョウキン</t>
    </rPh>
    <rPh sb="14" eb="16">
      <t>カンサン</t>
    </rPh>
    <rPh sb="16" eb="18">
      <t>ケイサン</t>
    </rPh>
    <rPh sb="18" eb="19">
      <t>ヒョウ</t>
    </rPh>
    <rPh sb="20" eb="22">
      <t>カンイ</t>
    </rPh>
    <phoneticPr fontId="1"/>
  </si>
  <si>
    <t>★ 従業員が多人数、変則勤務ある場合に活用する計算式</t>
    <rPh sb="2" eb="5">
      <t>ジュウギョウイン</t>
    </rPh>
    <rPh sb="6" eb="9">
      <t>タニンズウ</t>
    </rPh>
    <rPh sb="10" eb="12">
      <t>ヘンソク</t>
    </rPh>
    <rPh sb="12" eb="14">
      <t>キンム</t>
    </rPh>
    <rPh sb="16" eb="18">
      <t>バアイ</t>
    </rPh>
    <rPh sb="19" eb="21">
      <t>カツヨウ</t>
    </rPh>
    <rPh sb="23" eb="25">
      <t>ケイサン</t>
    </rPh>
    <rPh sb="25" eb="26">
      <t>シキ</t>
    </rPh>
    <phoneticPr fontId="1"/>
  </si>
  <si>
    <t>2.（C)非常勤の従業者全員の1週間の勤務時間計算</t>
    <rPh sb="9" eb="12">
      <t>ジュウギョウシャ</t>
    </rPh>
    <rPh sb="12" eb="14">
      <t>ゼンイン</t>
    </rPh>
    <phoneticPr fontId="1"/>
  </si>
  <si>
    <r>
      <t>例3）奈良さん</t>
    </r>
    <r>
      <rPr>
        <sz val="11"/>
        <color rgb="FFFF0000"/>
        <rFont val="HGPｺﾞｼｯｸM"/>
        <family val="3"/>
        <charset val="128"/>
      </rPr>
      <t>隔週</t>
    </r>
    <r>
      <rPr>
        <sz val="11"/>
        <color theme="1"/>
        <rFont val="HGPｺﾞｼｯｸM"/>
        <family val="3"/>
        <charset val="128"/>
      </rPr>
      <t>で火曜日と木曜日に８時間、金曜日に３時間（週19時間)勤務している場合</t>
    </r>
    <rPh sb="30" eb="31">
      <t>シュウ</t>
    </rPh>
    <rPh sb="33" eb="35">
      <t>ジカン</t>
    </rPh>
    <phoneticPr fontId="2"/>
  </si>
  <si>
    <r>
      <t>調整入力の枠に</t>
    </r>
    <r>
      <rPr>
        <b/>
        <sz val="11"/>
        <rFont val="HGPｺﾞｼｯｸM"/>
        <family val="3"/>
        <charset val="128"/>
      </rPr>
      <t>0.50</t>
    </r>
    <r>
      <rPr>
        <sz val="11"/>
        <rFont val="HGPｺﾞｼｯｸM"/>
        <family val="3"/>
        <charset val="128"/>
      </rPr>
      <t>を入力する</t>
    </r>
    <rPh sb="0" eb="2">
      <t>チョウセイ</t>
    </rPh>
    <rPh sb="2" eb="4">
      <t>ニュウリョク</t>
    </rPh>
    <rPh sb="5" eb="6">
      <t>ワク</t>
    </rPh>
    <rPh sb="12" eb="14">
      <t>ニュウリョク</t>
    </rPh>
    <phoneticPr fontId="1"/>
  </si>
  <si>
    <r>
      <t>調整入力の枠に</t>
    </r>
    <r>
      <rPr>
        <b/>
        <sz val="11"/>
        <rFont val="HGPｺﾞｼｯｸM"/>
        <family val="3"/>
        <charset val="128"/>
      </rPr>
      <t>0.25</t>
    </r>
    <r>
      <rPr>
        <sz val="11"/>
        <rFont val="HGPｺﾞｼｯｸM"/>
        <family val="3"/>
        <charset val="128"/>
      </rPr>
      <t>を入力する</t>
    </r>
    <rPh sb="0" eb="2">
      <t>チョウセイ</t>
    </rPh>
    <rPh sb="2" eb="4">
      <t>ニュウリョク</t>
    </rPh>
    <rPh sb="5" eb="6">
      <t>ワク</t>
    </rPh>
    <rPh sb="12" eb="14">
      <t>ニュウリョク</t>
    </rPh>
    <phoneticPr fontId="1"/>
  </si>
  <si>
    <t>以下の見本は、（a)40時間、(b)2人、（c)非常勤5名で入力しています</t>
    <rPh sb="0" eb="2">
      <t>イカ</t>
    </rPh>
    <rPh sb="3" eb="5">
      <t>ミホン</t>
    </rPh>
    <rPh sb="12" eb="14">
      <t>ジカン</t>
    </rPh>
    <rPh sb="19" eb="20">
      <t>ヒト</t>
    </rPh>
    <rPh sb="24" eb="27">
      <t>ヒジョウキン</t>
    </rPh>
    <rPh sb="28" eb="29">
      <t>メイ</t>
    </rPh>
    <phoneticPr fontId="1"/>
  </si>
  <si>
    <t xml:space="preserve">（c)  所定労働時間：非常勤従事者の1週間の勤務時間（残業は省く）　  </t>
    <rPh sb="5" eb="7">
      <t>ショテイ</t>
    </rPh>
    <rPh sb="7" eb="9">
      <t>ロウドウ</t>
    </rPh>
    <rPh sb="9" eb="11">
      <t>ジカン</t>
    </rPh>
    <phoneticPr fontId="1"/>
  </si>
  <si>
    <t>30分以上は切り上げ</t>
    <phoneticPr fontId="1"/>
  </si>
  <si>
    <r>
      <t>　　施設で定める１週間の勤務時間が32時間未満の場合、</t>
    </r>
    <r>
      <rPr>
        <b/>
        <sz val="14"/>
        <color indexed="8"/>
        <rFont val="HGPｺﾞｼｯｸM"/>
        <family val="3"/>
        <charset val="128"/>
      </rPr>
      <t>３２</t>
    </r>
    <r>
      <rPr>
        <sz val="11"/>
        <color theme="1"/>
        <rFont val="HGPｺﾞｼｯｸM"/>
        <family val="3"/>
        <charset val="128"/>
      </rPr>
      <t>時間として計算してください。</t>
    </r>
    <phoneticPr fontId="2"/>
  </si>
  <si>
    <t>30分未満は切り捨て、</t>
    <phoneticPr fontId="1"/>
  </si>
  <si>
    <r>
      <t>人　</t>
    </r>
    <r>
      <rPr>
        <sz val="11"/>
        <color rgb="FFFF0000"/>
        <rFont val="HGPｺﾞｼｯｸM"/>
        <family val="3"/>
        <charset val="128"/>
      </rPr>
      <t>常勤がいない場合は、「0」を入力してください</t>
    </r>
    <rPh sb="0" eb="1">
      <t>ニン</t>
    </rPh>
    <phoneticPr fontId="2"/>
  </si>
  <si>
    <t>　雇用形態にかかわらず、訪問看護事業所が定める1週間の勤務時間（所定労働時間）のすべてを勤務している場合は</t>
    <rPh sb="1" eb="3">
      <t>コヨウ</t>
    </rPh>
    <rPh sb="3" eb="5">
      <t>ケイタイ</t>
    </rPh>
    <rPh sb="12" eb="14">
      <t>ホウモン</t>
    </rPh>
    <rPh sb="14" eb="16">
      <t>カンゴ</t>
    </rPh>
    <rPh sb="16" eb="19">
      <t>ジギョウショ</t>
    </rPh>
    <rPh sb="20" eb="21">
      <t>サダ</t>
    </rPh>
    <phoneticPr fontId="2"/>
  </si>
  <si>
    <t>　「常勤」、勤務していない場合は「非常勤」としてください。</t>
    <phoneticPr fontId="1"/>
  </si>
  <si>
    <t>(b) 常勤の人数</t>
    <rPh sb="4" eb="6">
      <t>ジョウキン</t>
    </rPh>
    <rPh sb="7" eb="9">
      <t>ニンズウ</t>
    </rPh>
    <phoneticPr fontId="2"/>
  </si>
  <si>
    <t>（a) 所定労働時間：事業所において常勤の従事者が勤務すべき1週間の時間数</t>
    <rPh sb="11" eb="14">
      <t>ジギョウショ</t>
    </rPh>
    <phoneticPr fontId="2"/>
  </si>
  <si>
    <t>（c)は、非常勤5名で見本入力しています</t>
    <rPh sb="5" eb="8">
      <t>ヒジョウキン</t>
    </rPh>
    <rPh sb="9" eb="10">
      <t>メイ</t>
    </rPh>
    <rPh sb="11" eb="13">
      <t>ミホン</t>
    </rPh>
    <phoneticPr fontId="1"/>
  </si>
  <si>
    <r>
      <t xml:space="preserve"> ○ 容易に計算が可能な場合（職員が少ない等)の計算例　　</t>
    </r>
    <r>
      <rPr>
        <b/>
        <u/>
        <sz val="14"/>
        <color rgb="FF0000CC"/>
        <rFont val="HGPｺﾞｼｯｸM"/>
        <family val="3"/>
        <charset val="128"/>
      </rPr>
      <t>従業員が多い等の場合は下段１．２へ</t>
    </r>
    <rPh sb="3" eb="5">
      <t>ヨウイ</t>
    </rPh>
    <rPh sb="6" eb="8">
      <t>ケイサン</t>
    </rPh>
    <rPh sb="9" eb="11">
      <t>カノウ</t>
    </rPh>
    <rPh sb="12" eb="14">
      <t>バアイ</t>
    </rPh>
    <rPh sb="21" eb="22">
      <t>トウ</t>
    </rPh>
    <rPh sb="24" eb="26">
      <t>ケイサン</t>
    </rPh>
    <rPh sb="26" eb="27">
      <t>レイ</t>
    </rPh>
    <rPh sb="29" eb="32">
      <t>ジュウギョウイン</t>
    </rPh>
    <rPh sb="33" eb="34">
      <t>オオ</t>
    </rPh>
    <rPh sb="35" eb="36">
      <t>トウ</t>
    </rPh>
    <rPh sb="37" eb="39">
      <t>バアイ</t>
    </rPh>
    <rPh sb="40" eb="42">
      <t>カダン</t>
    </rPh>
    <phoneticPr fontId="1"/>
  </si>
  <si>
    <t>枠に1週間の時間数を入力する</t>
    <rPh sb="0" eb="1">
      <t>ワク</t>
    </rPh>
    <rPh sb="3" eb="5">
      <t>シュウカン</t>
    </rPh>
    <rPh sb="6" eb="9">
      <t>ジカンスウ</t>
    </rPh>
    <rPh sb="10" eb="12">
      <t>ニュウリョク</t>
    </rPh>
    <phoneticPr fontId="2"/>
  </si>
  <si>
    <t>参考）ダウンロードもとのURLと計算式</t>
    <rPh sb="0" eb="2">
      <t>サンコウ</t>
    </rPh>
    <rPh sb="16" eb="19">
      <t>ケイサンシキ</t>
    </rPh>
    <phoneticPr fontId="1"/>
  </si>
  <si>
    <r>
      <t>　</t>
    </r>
    <r>
      <rPr>
        <b/>
        <sz val="11"/>
        <color theme="1"/>
        <rFont val="HGPｺﾞｼｯｸM"/>
        <family val="3"/>
        <charset val="128"/>
      </rPr>
      <t>↑</t>
    </r>
    <r>
      <rPr>
        <sz val="11"/>
        <color theme="1"/>
        <rFont val="HGPｺﾞｼｯｸM"/>
        <family val="3"/>
        <charset val="128"/>
      </rPr>
      <t>　自動計算</t>
    </r>
    <phoneticPr fontId="1"/>
  </si>
  <si>
    <r>
      <t xml:space="preserve">★ 従業員が多人数、変則勤務ある場合1.2入力 </t>
    </r>
    <r>
      <rPr>
        <b/>
        <sz val="16"/>
        <color rgb="FF0000CC"/>
        <rFont val="Segoe UI Symbol"/>
        <family val="3"/>
      </rPr>
      <t>➡</t>
    </r>
    <r>
      <rPr>
        <b/>
        <sz val="18"/>
        <color rgb="FF0000CC"/>
        <rFont val="HGPｺﾞｼｯｸM"/>
        <family val="3"/>
        <charset val="128"/>
      </rPr>
      <t>【Answer】</t>
    </r>
    <rPh sb="2" eb="5">
      <t>ジュウギョウイン</t>
    </rPh>
    <rPh sb="6" eb="9">
      <t>タニンズウ</t>
    </rPh>
    <rPh sb="10" eb="12">
      <t>ヘンソク</t>
    </rPh>
    <rPh sb="12" eb="14">
      <t>キンム</t>
    </rPh>
    <rPh sb="16" eb="18">
      <t>バアイ</t>
    </rPh>
    <rPh sb="21" eb="23">
      <t>ニュウリョク</t>
    </rPh>
    <phoneticPr fontId="1"/>
  </si>
  <si>
    <t>勤務等のメモ</t>
    <rPh sb="0" eb="2">
      <t>キンム</t>
    </rPh>
    <rPh sb="2" eb="3">
      <t>トウ</t>
    </rPh>
    <phoneticPr fontId="1"/>
  </si>
  <si>
    <t>　計算するときに自施設の数値等を入力ください</t>
    <rPh sb="1" eb="3">
      <t>ケイサン</t>
    </rPh>
    <rPh sb="8" eb="11">
      <t>ジシセツ</t>
    </rPh>
    <rPh sb="12" eb="14">
      <t>スウチ</t>
    </rPh>
    <rPh sb="14" eb="15">
      <t>トウ</t>
    </rPh>
    <rPh sb="16" eb="18">
      <t>ニュウリョク</t>
    </rPh>
    <phoneticPr fontId="1"/>
  </si>
  <si>
    <r>
      <t>例4）橿原さん</t>
    </r>
    <r>
      <rPr>
        <sz val="11"/>
        <color rgb="FFFF0000"/>
        <rFont val="HGPｺﾞｼｯｸM"/>
        <family val="3"/>
        <charset val="128"/>
      </rPr>
      <t>月１回(1週)</t>
    </r>
    <r>
      <rPr>
        <sz val="11"/>
        <color theme="1"/>
        <rFont val="HGPｺﾞｼｯｸM"/>
        <family val="3"/>
        <charset val="128"/>
      </rPr>
      <t>で火曜日と木曜日に８時間（勤務の週に16時間)勤務している場合</t>
    </r>
    <rPh sb="3" eb="5">
      <t>カシハラ</t>
    </rPh>
    <rPh sb="7" eb="8">
      <t>ツキ</t>
    </rPh>
    <rPh sb="10" eb="11">
      <t>シュウ</t>
    </rPh>
    <phoneticPr fontId="2"/>
  </si>
  <si>
    <r>
      <t xml:space="preserve">　 注意) </t>
    </r>
    <r>
      <rPr>
        <b/>
        <sz val="12"/>
        <color rgb="FFFF0000"/>
        <rFont val="HGPｺﾞｼｯｸM"/>
        <family val="3"/>
        <charset val="128"/>
      </rPr>
      <t>隔週・月1回(1週)</t>
    </r>
    <r>
      <rPr>
        <b/>
        <sz val="12"/>
        <rFont val="HGPｺﾞｼｯｸM"/>
        <family val="3"/>
        <charset val="128"/>
      </rPr>
      <t>の</t>
    </r>
    <r>
      <rPr>
        <b/>
        <sz val="12"/>
        <color theme="1"/>
        <rFont val="HGPｺﾞｼｯｸM"/>
        <family val="3"/>
        <charset val="128"/>
      </rPr>
      <t>変則勤務の従業者</t>
    </r>
    <r>
      <rPr>
        <b/>
        <sz val="12"/>
        <rFont val="HGPｺﾞｼｯｸM"/>
        <family val="3"/>
        <charset val="128"/>
      </rPr>
      <t>は「</t>
    </r>
    <r>
      <rPr>
        <b/>
        <sz val="12"/>
        <color rgb="FFFF0000"/>
        <rFont val="HGPｺﾞｼｯｸM"/>
        <family val="3"/>
        <charset val="128"/>
      </rPr>
      <t>調整入力</t>
    </r>
    <r>
      <rPr>
        <b/>
        <sz val="12"/>
        <rFont val="HGPｺﾞｼｯｸM"/>
        <family val="3"/>
        <charset val="128"/>
      </rPr>
      <t>」が必要！</t>
    </r>
    <rPh sb="2" eb="4">
      <t>チュウイ</t>
    </rPh>
    <rPh sb="14" eb="15">
      <t>シュウ</t>
    </rPh>
    <rPh sb="17" eb="19">
      <t>ヘンソク</t>
    </rPh>
    <rPh sb="19" eb="21">
      <t>キンム</t>
    </rPh>
    <rPh sb="22" eb="25">
      <t>ジュウギョウシャ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</si>
</sst>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34" x14ac:knownFonts="1"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b/>
      <sz val="10.75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4"/>
      <color rgb="FF0000CC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rgb="FF0000CC"/>
      <name val="HGPｺﾞｼｯｸM"/>
      <family val="3"/>
      <charset val="128"/>
    </font>
    <font>
      <sz val="11"/>
      <color theme="1"/>
      <name val="Segoe UI Symbol"/>
      <family val="3"/>
      <charset val="1"/>
    </font>
    <font>
      <sz val="11"/>
      <color theme="1"/>
      <name val="HGPｺﾞｼｯｸM"/>
      <family val="3"/>
      <charset val="1"/>
    </font>
    <font>
      <sz val="10.5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8"/>
      <color rgb="FF000000"/>
      <name val="HGPｺﾞｼｯｸM"/>
      <family val="3"/>
      <charset val="128"/>
    </font>
    <font>
      <b/>
      <sz val="11"/>
      <color rgb="FFFFFFCC"/>
      <name val="HGPｺﾞｼｯｸM"/>
      <family val="3"/>
      <charset val="128"/>
    </font>
    <font>
      <b/>
      <sz val="12"/>
      <color rgb="FFFFFFCC"/>
      <name val="HGPｺﾞｼｯｸM"/>
      <family val="3"/>
      <charset val="128"/>
    </font>
    <font>
      <sz val="16"/>
      <color rgb="FF0000CC"/>
      <name val="HGPｺﾞｼｯｸM"/>
      <family val="3"/>
      <charset val="128"/>
    </font>
    <font>
      <b/>
      <u/>
      <sz val="14"/>
      <color rgb="FF0000CC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6"/>
      <color rgb="FF0000CC"/>
      <name val="HGPｺﾞｼｯｸM"/>
      <family val="3"/>
      <charset val="128"/>
    </font>
    <font>
      <b/>
      <sz val="18"/>
      <color rgb="FF0000CC"/>
      <name val="HGPｺﾞｼｯｸM"/>
      <family val="3"/>
      <charset val="128"/>
    </font>
    <font>
      <b/>
      <sz val="16"/>
      <color rgb="FF0000CC"/>
      <name val="Segoe UI Symbol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77" fontId="3" fillId="0" borderId="4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3" fillId="8" borderId="4" xfId="0" applyNumberFormat="1" applyFont="1" applyFill="1" applyBorder="1">
      <alignment vertical="center"/>
    </xf>
    <xf numFmtId="2" fontId="3" fillId="4" borderId="4" xfId="0" applyNumberFormat="1" applyFont="1" applyFill="1" applyBorder="1" applyProtection="1">
      <alignment vertical="center"/>
      <protection locked="0"/>
    </xf>
    <xf numFmtId="2" fontId="3" fillId="4" borderId="4" xfId="0" applyNumberFormat="1" applyFont="1" applyFill="1" applyBorder="1">
      <alignment vertical="center"/>
    </xf>
    <xf numFmtId="176" fontId="3" fillId="5" borderId="4" xfId="0" applyNumberFormat="1" applyFont="1" applyFill="1" applyBorder="1">
      <alignment vertical="center"/>
    </xf>
    <xf numFmtId="0" fontId="3" fillId="5" borderId="0" xfId="0" applyFont="1" applyFill="1" applyAlignment="1">
      <alignment horizontal="center" vertical="center"/>
    </xf>
    <xf numFmtId="176" fontId="3" fillId="8" borderId="6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0" fontId="10" fillId="9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9" borderId="0" xfId="0" applyFont="1" applyFill="1" applyAlignment="1">
      <alignment horizontal="right" vertical="center"/>
    </xf>
    <xf numFmtId="0" fontId="3" fillId="9" borderId="0" xfId="0" applyFont="1" applyFill="1" applyAlignment="1">
      <alignment horizontal="center" vertical="center"/>
    </xf>
    <xf numFmtId="0" fontId="15" fillId="9" borderId="0" xfId="0" applyFont="1" applyFill="1">
      <alignment vertical="center"/>
    </xf>
    <xf numFmtId="0" fontId="9" fillId="2" borderId="0" xfId="0" applyFont="1" applyFill="1">
      <alignment vertical="center"/>
    </xf>
    <xf numFmtId="176" fontId="12" fillId="3" borderId="9" xfId="0" applyNumberFormat="1" applyFont="1" applyFill="1" applyBorder="1">
      <alignment vertical="center"/>
    </xf>
    <xf numFmtId="0" fontId="4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10" fillId="5" borderId="0" xfId="0" applyFont="1" applyFill="1">
      <alignment vertical="center"/>
    </xf>
    <xf numFmtId="1" fontId="8" fillId="9" borderId="4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2" fontId="3" fillId="6" borderId="4" xfId="0" applyNumberFormat="1" applyFont="1" applyFill="1" applyBorder="1">
      <alignment vertical="center"/>
    </xf>
    <xf numFmtId="1" fontId="8" fillId="9" borderId="4" xfId="0" applyNumberFormat="1" applyFont="1" applyFill="1" applyBorder="1" applyProtection="1">
      <alignment vertical="center"/>
      <protection locked="0"/>
    </xf>
    <xf numFmtId="0" fontId="17" fillId="9" borderId="0" xfId="0" applyFont="1" applyFill="1">
      <alignment vertical="center"/>
    </xf>
    <xf numFmtId="176" fontId="3" fillId="9" borderId="3" xfId="0" applyNumberFormat="1" applyFont="1" applyFill="1" applyBorder="1">
      <alignment vertical="center"/>
    </xf>
    <xf numFmtId="0" fontId="3" fillId="5" borderId="0" xfId="0" applyFont="1" applyFill="1" applyProtection="1">
      <alignment vertical="center"/>
      <protection locked="0"/>
    </xf>
    <xf numFmtId="0" fontId="20" fillId="5" borderId="0" xfId="0" applyFont="1" applyFill="1">
      <alignment vertical="center"/>
    </xf>
    <xf numFmtId="0" fontId="21" fillId="5" borderId="0" xfId="0" applyFont="1" applyFill="1">
      <alignment vertical="center"/>
    </xf>
    <xf numFmtId="176" fontId="8" fillId="2" borderId="4" xfId="0" applyNumberFormat="1" applyFont="1" applyFill="1" applyBorder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2" fillId="5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22" fillId="9" borderId="0" xfId="0" applyFont="1" applyFill="1">
      <alignment vertical="center"/>
    </xf>
    <xf numFmtId="0" fontId="3" fillId="9" borderId="4" xfId="0" applyFont="1" applyFill="1" applyBorder="1">
      <alignment vertical="center"/>
    </xf>
    <xf numFmtId="0" fontId="12" fillId="5" borderId="0" xfId="0" applyFont="1" applyFill="1">
      <alignment vertical="center"/>
    </xf>
    <xf numFmtId="49" fontId="3" fillId="5" borderId="0" xfId="0" applyNumberFormat="1" applyFont="1" applyFill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>
      <alignment vertical="center"/>
    </xf>
    <xf numFmtId="0" fontId="7" fillId="5" borderId="0" xfId="0" applyFont="1" applyFill="1">
      <alignment vertical="center"/>
    </xf>
    <xf numFmtId="176" fontId="3" fillId="5" borderId="0" xfId="0" applyNumberFormat="1" applyFont="1" applyFill="1">
      <alignment vertical="center"/>
    </xf>
    <xf numFmtId="0" fontId="3" fillId="5" borderId="0" xfId="0" applyFont="1" applyFill="1" applyAlignment="1">
      <alignment vertical="top"/>
    </xf>
    <xf numFmtId="0" fontId="3" fillId="5" borderId="15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center" vertical="center"/>
    </xf>
    <xf numFmtId="0" fontId="3" fillId="5" borderId="15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15" fillId="5" borderId="0" xfId="0" applyFont="1" applyFill="1">
      <alignment vertical="center"/>
    </xf>
    <xf numFmtId="0" fontId="3" fillId="0" borderId="0" xfId="0" applyFont="1" applyAlignment="1"/>
    <xf numFmtId="0" fontId="3" fillId="5" borderId="0" xfId="0" applyFont="1" applyFill="1" applyAlignment="1"/>
    <xf numFmtId="0" fontId="30" fillId="5" borderId="0" xfId="0" applyFont="1" applyFill="1">
      <alignment vertical="center"/>
    </xf>
    <xf numFmtId="0" fontId="23" fillId="5" borderId="0" xfId="0" applyFont="1" applyFill="1">
      <alignment vertical="center"/>
    </xf>
    <xf numFmtId="0" fontId="29" fillId="5" borderId="0" xfId="0" applyFont="1" applyFill="1">
      <alignment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31" fillId="9" borderId="0" xfId="0" applyFont="1" applyFill="1" applyAlignment="1">
      <alignment horizontal="left" vertical="top"/>
    </xf>
    <xf numFmtId="0" fontId="3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49" fontId="19" fillId="5" borderId="0" xfId="0" applyNumberFormat="1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177" fontId="8" fillId="5" borderId="6" xfId="0" applyNumberFormat="1" applyFont="1" applyFill="1" applyBorder="1" applyAlignment="1">
      <alignment horizontal="center" vertical="center"/>
    </xf>
    <xf numFmtId="177" fontId="8" fillId="5" borderId="7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  <color rgb="FF0099FF"/>
      <color rgb="FF8DE399"/>
      <color rgb="FF00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84044</xdr:colOff>
      <xdr:row>41</xdr:row>
      <xdr:rowOff>70038</xdr:rowOff>
    </xdr:from>
    <xdr:to>
      <xdr:col>6</xdr:col>
      <xdr:colOff>585459</xdr:colOff>
      <xdr:row>71</xdr:row>
      <xdr:rowOff>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A4CA0FF-6BD3-4C45-AC38-45C3E266D18B}"/>
            </a:ext>
          </a:extLst>
        </xdr:cNvPr>
        <xdr:cNvSpPr/>
      </xdr:nvSpPr>
      <xdr:spPr>
        <a:xfrm>
          <a:off x="3324734" y="8007538"/>
          <a:ext cx="1191156" cy="5196084"/>
        </a:xfrm>
        <a:prstGeom prst="wedgeRectCallout">
          <a:avLst>
            <a:gd name="adj1" fmla="val -19246"/>
            <a:gd name="adj2" fmla="val 49748"/>
          </a:avLst>
        </a:prstGeom>
        <a:solidFill>
          <a:srgbClr val="000000">
            <a:alpha val="50196"/>
          </a:srgb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枠下の数式は</a:t>
          </a:r>
          <a:endParaRPr kumimoji="1" lang="en-US" altLang="ja-JP" sz="1100"/>
        </a:p>
        <a:p>
          <a:pPr algn="l"/>
          <a:r>
            <a:rPr kumimoji="1" lang="ja-JP" altLang="en-US" sz="1100"/>
            <a:t>さわらないで</a:t>
          </a:r>
        </a:p>
      </xdr:txBody>
    </xdr:sp>
    <xdr:clientData/>
  </xdr:twoCellAnchor>
  <xdr:twoCellAnchor>
    <xdr:from>
      <xdr:col>8</xdr:col>
      <xdr:colOff>15564</xdr:colOff>
      <xdr:row>45</xdr:row>
      <xdr:rowOff>62474</xdr:rowOff>
    </xdr:from>
    <xdr:to>
      <xdr:col>11</xdr:col>
      <xdr:colOff>41868</xdr:colOff>
      <xdr:row>61</xdr:row>
      <xdr:rowOff>62801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D19942-20AB-4127-A7B8-08E0A360DB29}"/>
            </a:ext>
          </a:extLst>
        </xdr:cNvPr>
        <xdr:cNvSpPr/>
      </xdr:nvSpPr>
      <xdr:spPr>
        <a:xfrm>
          <a:off x="5332817" y="8404699"/>
          <a:ext cx="2098776" cy="2679888"/>
        </a:xfrm>
        <a:prstGeom prst="wedgeRectCallout">
          <a:avLst>
            <a:gd name="adj1" fmla="val -144613"/>
            <a:gd name="adj2" fmla="val -54443"/>
          </a:avLst>
        </a:prstGeom>
        <a:solidFill>
          <a:srgbClr val="FFFF00"/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A</a:t>
          </a:r>
          <a:r>
            <a:rPr kumimoji="1" lang="ja-JP" altLang="en-US" sz="1400">
              <a:solidFill>
                <a:sysClr val="windowText" lastClr="000000"/>
              </a:solidFill>
            </a:rPr>
            <a:t>～</a:t>
          </a:r>
          <a:r>
            <a:rPr kumimoji="1" lang="en-US" altLang="ja-JP" sz="1400">
              <a:solidFill>
                <a:sysClr val="windowText" lastClr="000000"/>
              </a:solidFill>
            </a:rPr>
            <a:t>E</a:t>
          </a:r>
          <a:r>
            <a:rPr kumimoji="1" lang="ja-JP" altLang="en-US" sz="1400">
              <a:solidFill>
                <a:sysClr val="windowText" lastClr="000000"/>
              </a:solidFill>
            </a:rPr>
            <a:t>さん</a:t>
          </a:r>
          <a:r>
            <a:rPr kumimoji="1" lang="en-US" altLang="ja-JP" sz="1400">
              <a:solidFill>
                <a:sysClr val="windowText" lastClr="000000"/>
              </a:solidFill>
            </a:rPr>
            <a:t>5</a:t>
          </a:r>
          <a:r>
            <a:rPr kumimoji="1" lang="ja-JP" altLang="en-US" sz="1400">
              <a:solidFill>
                <a:sysClr val="windowText" lastClr="000000"/>
              </a:solidFill>
            </a:rPr>
            <a:t>名分入力済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見本入力しています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調整入力必要な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見本Ｄさん隔週（</a:t>
          </a:r>
          <a:r>
            <a:rPr kumimoji="1" lang="en-US" altLang="ja-JP" sz="1100">
              <a:solidFill>
                <a:sysClr val="windowText" lastClr="000000"/>
              </a:solidFill>
            </a:rPr>
            <a:t>0.5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Ｅさん月１回（</a:t>
          </a:r>
          <a:r>
            <a:rPr kumimoji="1" lang="en-US" altLang="ja-JP" sz="1100">
              <a:solidFill>
                <a:sysClr val="windowText" lastClr="000000"/>
              </a:solidFill>
            </a:rPr>
            <a:t>0.25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数値が入っています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 b="1">
              <a:solidFill>
                <a:srgbClr val="0000CC"/>
              </a:solidFill>
            </a:rPr>
            <a:t>この計算表の活用時は</a:t>
          </a:r>
          <a:endParaRPr kumimoji="1" lang="en-US" altLang="ja-JP" sz="1100" b="1">
            <a:solidFill>
              <a:srgbClr val="0000CC"/>
            </a:solidFill>
          </a:endParaRPr>
        </a:p>
        <a:p>
          <a:pPr algn="l"/>
          <a:r>
            <a:rPr kumimoji="1" lang="ja-JP" altLang="en-US" sz="1100" b="1">
              <a:solidFill>
                <a:srgbClr val="0000CC"/>
              </a:solidFill>
            </a:rPr>
            <a:t>　数字を削除してださい</a:t>
          </a:r>
          <a:endParaRPr kumimoji="1" lang="en-US" altLang="ja-JP" sz="1100" b="1">
            <a:solidFill>
              <a:srgbClr val="0000CC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16</xdr:col>
      <xdr:colOff>22521</xdr:colOff>
      <xdr:row>2</xdr:row>
      <xdr:rowOff>185583</xdr:rowOff>
    </xdr:from>
    <xdr:to>
      <xdr:col>29</xdr:col>
      <xdr:colOff>138397</xdr:colOff>
      <xdr:row>84</xdr:row>
      <xdr:rowOff>71979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7DCAF0-7943-04EC-5390-411CB338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2823" y="949676"/>
          <a:ext cx="9096590" cy="1466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D03B-CA96-4890-9D37-3914E8627556}">
  <sheetPr>
    <tabColor rgb="FFFFFF00"/>
  </sheetPr>
  <dimension ref="A1:Q85"/>
  <sheetViews>
    <sheetView tabSelected="1" view="pageBreakPreview" zoomScaleNormal="100" zoomScaleSheetLayoutView="100" workbookViewId="0">
      <selection activeCell="O6" sqref="O6"/>
    </sheetView>
  </sheetViews>
  <sheetFormatPr defaultRowHeight="13.5" x14ac:dyDescent="0.15"/>
  <cols>
    <col min="1" max="1" width="4.125" style="1" customWidth="1"/>
    <col min="2" max="2" width="9.25" style="1" customWidth="1"/>
    <col min="3" max="3" width="11.125" style="1" customWidth="1"/>
    <col min="4" max="11" width="9" style="1" customWidth="1"/>
    <col min="12" max="12" width="7" style="1" customWidth="1"/>
    <col min="13" max="13" width="8.25" style="1" customWidth="1"/>
    <col min="14" max="14" width="8" style="1" customWidth="1"/>
    <col min="15" max="16384" width="9" style="1"/>
  </cols>
  <sheetData>
    <row r="1" spans="1:17" ht="24.75" customHeight="1" x14ac:dyDescent="0.15">
      <c r="A1" s="71"/>
      <c r="B1" s="72" t="s">
        <v>0</v>
      </c>
      <c r="C1" s="73"/>
      <c r="D1" s="74"/>
      <c r="E1" s="75" t="s">
        <v>84</v>
      </c>
      <c r="F1" s="76"/>
      <c r="G1" s="27" t="s">
        <v>86</v>
      </c>
      <c r="H1" s="26"/>
      <c r="I1" s="3"/>
      <c r="J1" s="26"/>
      <c r="K1" s="26"/>
      <c r="L1" s="3"/>
      <c r="M1" s="3"/>
      <c r="N1" s="3"/>
      <c r="Q1" s="50" t="s">
        <v>105</v>
      </c>
    </row>
    <row r="2" spans="1:17" ht="14.25" customHeight="1" x14ac:dyDescent="0.15">
      <c r="A2" s="3"/>
      <c r="B2" s="3"/>
      <c r="C2" s="3"/>
      <c r="D2" s="3"/>
      <c r="E2" s="55" t="s">
        <v>85</v>
      </c>
      <c r="F2" s="3"/>
      <c r="G2" s="27"/>
      <c r="H2" s="26"/>
      <c r="I2" s="3"/>
      <c r="J2" s="26"/>
      <c r="K2" s="26"/>
      <c r="L2" s="3"/>
      <c r="M2" s="3"/>
      <c r="N2" s="3"/>
      <c r="Q2" s="49" t="s">
        <v>83</v>
      </c>
    </row>
    <row r="3" spans="1:17" ht="4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18" customHeight="1" x14ac:dyDescent="0.15">
      <c r="A4" s="3"/>
      <c r="B4" s="81" t="s">
        <v>53</v>
      </c>
      <c r="C4" s="81"/>
      <c r="D4" s="81"/>
      <c r="E4" s="82" t="s">
        <v>93</v>
      </c>
      <c r="F4" s="82"/>
      <c r="G4" s="82"/>
      <c r="H4" s="82"/>
      <c r="I4" s="82"/>
      <c r="J4" s="82"/>
      <c r="K4" s="82"/>
      <c r="L4" s="3"/>
      <c r="M4" s="3"/>
      <c r="N4" s="3"/>
    </row>
    <row r="5" spans="1:17" ht="18" customHeight="1" x14ac:dyDescent="0.15">
      <c r="A5" s="3"/>
      <c r="B5" s="81"/>
      <c r="C5" s="81"/>
      <c r="D5" s="81"/>
      <c r="E5" s="83" t="s">
        <v>54</v>
      </c>
      <c r="F5" s="83"/>
      <c r="G5" s="83"/>
      <c r="H5" s="83"/>
      <c r="I5" s="83"/>
      <c r="J5" s="83"/>
      <c r="K5" s="83"/>
      <c r="L5" s="3"/>
      <c r="M5" s="3"/>
      <c r="N5" s="3"/>
    </row>
    <row r="6" spans="1:17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18.75" customHeight="1" x14ac:dyDescent="0.15">
      <c r="A7" s="47" t="s">
        <v>103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7" ht="16.5" customHeight="1" x14ac:dyDescent="0.15">
      <c r="A8" s="3"/>
      <c r="B8" s="3" t="s">
        <v>81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7" ht="6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7" ht="13.5" customHeight="1" x14ac:dyDescent="0.15">
      <c r="A10" s="3"/>
      <c r="B10" s="84" t="s">
        <v>50</v>
      </c>
      <c r="C10" s="85" t="s">
        <v>56</v>
      </c>
      <c r="D10" s="85" t="s">
        <v>51</v>
      </c>
      <c r="E10" s="86" t="s">
        <v>69</v>
      </c>
      <c r="F10" s="86"/>
      <c r="G10" s="86"/>
      <c r="H10" s="87" t="s">
        <v>58</v>
      </c>
      <c r="I10" s="85" t="s">
        <v>52</v>
      </c>
      <c r="J10" s="89">
        <v>3</v>
      </c>
      <c r="K10" s="3"/>
      <c r="L10" s="3"/>
      <c r="M10" s="3"/>
      <c r="N10" s="3"/>
    </row>
    <row r="11" spans="1:17" ht="13.5" customHeight="1" x14ac:dyDescent="0.15">
      <c r="A11" s="3"/>
      <c r="B11" s="84"/>
      <c r="C11" s="85"/>
      <c r="D11" s="85"/>
      <c r="E11" s="85" t="s">
        <v>67</v>
      </c>
      <c r="F11" s="85"/>
      <c r="G11" s="85"/>
      <c r="H11" s="88"/>
      <c r="I11" s="85"/>
      <c r="J11" s="90"/>
      <c r="K11" s="3" t="s">
        <v>60</v>
      </c>
      <c r="L11" s="3"/>
      <c r="M11" s="3"/>
      <c r="N11" s="3"/>
    </row>
    <row r="12" spans="1:17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7" x14ac:dyDescent="0.15">
      <c r="A13" s="3"/>
      <c r="B13" s="3" t="s">
        <v>82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7" x14ac:dyDescent="0.15">
      <c r="A14" s="3"/>
      <c r="B14" s="84" t="s">
        <v>50</v>
      </c>
      <c r="C14" s="85" t="s">
        <v>57</v>
      </c>
      <c r="D14" s="85" t="s">
        <v>51</v>
      </c>
      <c r="E14" s="86" t="s">
        <v>70</v>
      </c>
      <c r="F14" s="86"/>
      <c r="G14" s="86"/>
      <c r="H14" s="88" t="s">
        <v>59</v>
      </c>
      <c r="I14" s="85" t="s">
        <v>52</v>
      </c>
      <c r="J14" s="91">
        <v>4.7</v>
      </c>
      <c r="K14" s="43" t="s">
        <v>66</v>
      </c>
      <c r="L14" s="3"/>
      <c r="M14" s="3"/>
      <c r="N14" s="3"/>
    </row>
    <row r="15" spans="1:17" ht="11.25" customHeight="1" x14ac:dyDescent="0.15">
      <c r="A15" s="3"/>
      <c r="B15" s="84"/>
      <c r="C15" s="85"/>
      <c r="D15" s="85"/>
      <c r="E15" s="85" t="s">
        <v>68</v>
      </c>
      <c r="F15" s="85"/>
      <c r="G15" s="85"/>
      <c r="H15" s="88"/>
      <c r="I15" s="85"/>
      <c r="J15" s="92"/>
      <c r="K15" s="3" t="s">
        <v>60</v>
      </c>
      <c r="L15" s="3"/>
      <c r="M15" s="3"/>
      <c r="N15" s="3"/>
    </row>
    <row r="16" spans="1:17" ht="9.75" customHeight="1" x14ac:dyDescent="0.15">
      <c r="A16" s="3"/>
      <c r="B16" s="56"/>
      <c r="C16" s="57"/>
      <c r="D16" s="57"/>
      <c r="E16" s="57"/>
      <c r="F16" s="57"/>
      <c r="G16" s="57"/>
      <c r="H16" s="58"/>
      <c r="I16" s="57"/>
      <c r="J16" s="59"/>
      <c r="K16" s="60"/>
      <c r="L16" s="60"/>
      <c r="M16" s="60"/>
      <c r="N16" s="3"/>
    </row>
    <row r="17" spans="1:14" ht="9" customHeight="1" x14ac:dyDescent="0.15">
      <c r="A17" s="3"/>
      <c r="B17" s="2"/>
      <c r="C17" s="15"/>
      <c r="D17" s="15"/>
      <c r="E17" s="15"/>
      <c r="F17" s="15"/>
      <c r="G17" s="15"/>
      <c r="H17" s="48"/>
      <c r="I17" s="15"/>
      <c r="J17" s="51"/>
      <c r="K17" s="3"/>
      <c r="L17" s="3"/>
      <c r="M17" s="3"/>
      <c r="N17" s="3"/>
    </row>
    <row r="18" spans="1:14" ht="21" customHeight="1" x14ac:dyDescent="0.15">
      <c r="A18" s="63" t="s">
        <v>87</v>
      </c>
      <c r="B18" s="2"/>
      <c r="C18" s="15"/>
      <c r="D18" s="15"/>
      <c r="E18" s="15"/>
      <c r="F18" s="15"/>
      <c r="G18" s="15"/>
      <c r="H18" s="48"/>
      <c r="I18" s="15"/>
      <c r="J18" s="46"/>
      <c r="K18" s="52" t="s">
        <v>75</v>
      </c>
      <c r="L18" s="3"/>
      <c r="M18" s="3"/>
      <c r="N18" s="3"/>
    </row>
    <row r="19" spans="1:14" ht="22.5" customHeight="1" x14ac:dyDescent="0.15">
      <c r="A19" s="25" t="s">
        <v>55</v>
      </c>
      <c r="B19" s="3"/>
      <c r="C19" s="3"/>
      <c r="D19" s="3"/>
      <c r="E19" s="3"/>
      <c r="F19" s="3"/>
      <c r="G19" s="3" t="s">
        <v>92</v>
      </c>
      <c r="H19" s="26"/>
      <c r="I19" s="3"/>
      <c r="J19" s="3"/>
      <c r="K19" s="3"/>
      <c r="L19" s="3"/>
      <c r="M19" s="3"/>
      <c r="N19" s="3"/>
    </row>
    <row r="20" spans="1:14" ht="18" customHeight="1" x14ac:dyDescent="0.15">
      <c r="A20" s="3"/>
      <c r="B20" s="66" t="s">
        <v>101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3"/>
      <c r="N20" s="3"/>
    </row>
    <row r="21" spans="1:14" ht="19.5" customHeight="1" x14ac:dyDescent="0.15">
      <c r="A21" s="3"/>
      <c r="B21" s="2" t="s">
        <v>62</v>
      </c>
      <c r="C21" s="34">
        <v>40</v>
      </c>
      <c r="D21" s="3" t="s">
        <v>1</v>
      </c>
      <c r="E21" s="3" t="s">
        <v>64</v>
      </c>
      <c r="F21" s="26"/>
      <c r="G21" s="3"/>
      <c r="H21" s="3"/>
      <c r="I21" s="3"/>
      <c r="J21" s="26"/>
      <c r="K21" s="26"/>
      <c r="L21" s="3"/>
      <c r="M21" s="3"/>
      <c r="N21" s="3"/>
    </row>
    <row r="22" spans="1:14" ht="15" customHeight="1" x14ac:dyDescent="0.15">
      <c r="A22" s="3"/>
      <c r="B22" s="3"/>
      <c r="C22" s="26" t="s">
        <v>96</v>
      </c>
      <c r="D22" s="3"/>
      <c r="E22" s="3" t="s">
        <v>65</v>
      </c>
      <c r="F22" s="3"/>
      <c r="G22" s="3"/>
      <c r="H22" s="3"/>
      <c r="I22" s="3"/>
      <c r="J22" s="26"/>
      <c r="K22" s="26"/>
      <c r="L22" s="3"/>
      <c r="M22" s="3"/>
      <c r="N22" s="3"/>
    </row>
    <row r="23" spans="1:14" ht="17.25" customHeight="1" x14ac:dyDescent="0.15">
      <c r="A23" s="3"/>
      <c r="B23" s="3"/>
      <c r="C23" s="26" t="s">
        <v>94</v>
      </c>
      <c r="D23" s="3"/>
      <c r="E23" s="3" t="s">
        <v>95</v>
      </c>
      <c r="F23" s="26"/>
      <c r="G23" s="3"/>
      <c r="H23" s="3"/>
      <c r="I23" s="3"/>
      <c r="J23" s="26"/>
      <c r="K23" s="26"/>
      <c r="L23" s="3"/>
      <c r="M23" s="3"/>
      <c r="N23" s="3"/>
    </row>
    <row r="24" spans="1:14" ht="17.25" customHeight="1" x14ac:dyDescent="0.15">
      <c r="A24" s="3"/>
      <c r="B24" s="67" t="s">
        <v>100</v>
      </c>
      <c r="C24" s="3"/>
      <c r="D24" s="26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6.5" customHeight="1" x14ac:dyDescent="0.15">
      <c r="A25" s="3"/>
      <c r="B25" s="3" t="s">
        <v>98</v>
      </c>
      <c r="C25" s="3"/>
      <c r="D25" s="26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6.5" customHeight="1" x14ac:dyDescent="0.15">
      <c r="A26" s="3"/>
      <c r="B26" s="3" t="s">
        <v>99</v>
      </c>
      <c r="C26" s="3"/>
      <c r="D26" s="26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9.5" customHeight="1" x14ac:dyDescent="0.15">
      <c r="A27" s="3"/>
      <c r="B27" s="2" t="s">
        <v>63</v>
      </c>
      <c r="C27" s="34">
        <v>2</v>
      </c>
      <c r="D27" s="3" t="s">
        <v>97</v>
      </c>
      <c r="E27" s="26"/>
      <c r="F27" s="3"/>
      <c r="G27" s="3"/>
      <c r="H27" s="3"/>
      <c r="I27" s="3"/>
      <c r="J27" s="26"/>
      <c r="K27" s="26"/>
      <c r="L27" s="54"/>
      <c r="M27" s="3"/>
      <c r="N27" s="3"/>
    </row>
    <row r="28" spans="1:14" ht="10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8.75" x14ac:dyDescent="0.15">
      <c r="A29" s="25" t="s">
        <v>88</v>
      </c>
      <c r="B29" s="3"/>
      <c r="C29" s="3"/>
      <c r="D29" s="3"/>
      <c r="E29" s="3"/>
      <c r="F29" s="3"/>
      <c r="G29" s="3"/>
      <c r="H29" s="3"/>
      <c r="I29" s="61"/>
      <c r="J29" s="68" t="s">
        <v>104</v>
      </c>
      <c r="K29" s="3"/>
      <c r="L29" s="3"/>
      <c r="M29" s="3"/>
      <c r="N29" s="3"/>
    </row>
    <row r="30" spans="1:14" ht="7.5" customHeight="1" x14ac:dyDescent="0.15">
      <c r="A30" s="2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7.25" customHeight="1" x14ac:dyDescent="0.15">
      <c r="A31" s="28" t="s">
        <v>111</v>
      </c>
      <c r="B31" s="28"/>
      <c r="C31" s="3"/>
      <c r="D31" s="3"/>
      <c r="E31" s="3"/>
      <c r="F31" s="3"/>
      <c r="G31" s="3"/>
      <c r="H31" s="3"/>
      <c r="I31" s="62"/>
      <c r="J31" s="29" t="s">
        <v>45</v>
      </c>
      <c r="K31" s="3"/>
      <c r="L31" s="3"/>
      <c r="M31" s="3"/>
      <c r="N31" s="3"/>
    </row>
    <row r="32" spans="1:14" ht="15" customHeight="1" x14ac:dyDescent="0.15">
      <c r="A32" s="3"/>
      <c r="B32" s="65" t="s">
        <v>89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15">
      <c r="A33" s="15"/>
      <c r="B33" s="6" t="s">
        <v>76</v>
      </c>
      <c r="C33" s="42" t="s">
        <v>37</v>
      </c>
      <c r="D33" s="41" t="s">
        <v>38</v>
      </c>
      <c r="E33" s="9" t="s">
        <v>40</v>
      </c>
      <c r="F33" s="7" t="s">
        <v>3</v>
      </c>
      <c r="G33" s="3"/>
      <c r="H33" s="3"/>
      <c r="I33" s="3"/>
      <c r="J33" s="3"/>
      <c r="K33" s="3"/>
      <c r="L33" s="3"/>
      <c r="M33" s="3"/>
      <c r="N33" s="3"/>
    </row>
    <row r="34" spans="1:14" x14ac:dyDescent="0.15">
      <c r="A34" s="3"/>
      <c r="B34" s="6" t="s">
        <v>35</v>
      </c>
      <c r="C34" s="33">
        <v>19</v>
      </c>
      <c r="D34" s="13">
        <v>0.5</v>
      </c>
      <c r="E34" s="8">
        <f>IF(D34="",C34,C34*D34)</f>
        <v>9.5</v>
      </c>
      <c r="F34" s="11">
        <f>E34</f>
        <v>9.5</v>
      </c>
      <c r="G34" s="3"/>
      <c r="H34" s="44" t="s">
        <v>71</v>
      </c>
      <c r="I34" s="27" t="s">
        <v>90</v>
      </c>
      <c r="J34" s="3"/>
      <c r="K34" s="3"/>
      <c r="L34" s="3"/>
      <c r="M34" s="3"/>
      <c r="N34" s="3"/>
    </row>
    <row r="35" spans="1:14" ht="16.5" customHeight="1" x14ac:dyDescent="0.15">
      <c r="A35" s="3"/>
      <c r="B35" s="64" t="s">
        <v>110</v>
      </c>
      <c r="G35" s="3"/>
      <c r="H35" s="3"/>
      <c r="I35" s="3"/>
      <c r="J35" s="3"/>
      <c r="K35" s="3"/>
      <c r="L35" s="3"/>
      <c r="M35" s="3"/>
      <c r="N35" s="3"/>
    </row>
    <row r="36" spans="1:14" x14ac:dyDescent="0.15">
      <c r="A36" s="3"/>
      <c r="B36" s="6" t="s">
        <v>77</v>
      </c>
      <c r="C36" s="42" t="s">
        <v>37</v>
      </c>
      <c r="D36" s="41" t="s">
        <v>38</v>
      </c>
      <c r="E36" s="9" t="s">
        <v>40</v>
      </c>
      <c r="F36" s="7" t="s">
        <v>3</v>
      </c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3"/>
      <c r="B37" s="6" t="s">
        <v>36</v>
      </c>
      <c r="C37" s="33">
        <v>16</v>
      </c>
      <c r="D37" s="13">
        <v>0.25</v>
      </c>
      <c r="E37" s="8">
        <f>IF(D37="",C37,C37*D37)</f>
        <v>4</v>
      </c>
      <c r="F37" s="11">
        <f>E37</f>
        <v>4</v>
      </c>
      <c r="G37" s="3"/>
      <c r="H37" s="44" t="s">
        <v>72</v>
      </c>
      <c r="I37" s="27" t="s">
        <v>91</v>
      </c>
      <c r="J37" s="3"/>
      <c r="K37" s="3"/>
      <c r="L37" s="3"/>
      <c r="M37" s="3"/>
      <c r="N37" s="3"/>
    </row>
    <row r="38" spans="1:14" ht="10.5" customHeight="1" thickBo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21.75" thickBot="1" x14ac:dyDescent="0.2">
      <c r="A39" s="4"/>
      <c r="B39" s="23" t="s">
        <v>80</v>
      </c>
      <c r="C39" s="5"/>
      <c r="D39" s="5"/>
      <c r="E39" s="5"/>
      <c r="F39" s="5"/>
      <c r="G39" s="5"/>
      <c r="H39" s="5"/>
      <c r="I39" s="5"/>
      <c r="J39" s="4" t="s">
        <v>61</v>
      </c>
      <c r="K39" s="69">
        <f>+G72</f>
        <v>62.5</v>
      </c>
      <c r="L39" s="5" t="s">
        <v>1</v>
      </c>
      <c r="M39" s="3"/>
      <c r="N39" s="3"/>
    </row>
    <row r="40" spans="1:14" x14ac:dyDescent="0.15">
      <c r="A40" s="3"/>
      <c r="B40" s="38" t="s">
        <v>39</v>
      </c>
      <c r="C40" s="3"/>
      <c r="D40" s="3"/>
      <c r="E40" s="3"/>
      <c r="F40" s="27"/>
      <c r="G40" s="26"/>
      <c r="H40" s="3"/>
      <c r="I40" s="3"/>
      <c r="J40" s="3"/>
      <c r="K40" s="3" t="s">
        <v>106</v>
      </c>
      <c r="L40" s="2"/>
      <c r="M40" s="3"/>
      <c r="N40" s="3"/>
    </row>
    <row r="41" spans="1:14" ht="16.5" customHeight="1" x14ac:dyDescent="0.15">
      <c r="A41" s="15"/>
      <c r="B41" s="32" t="s">
        <v>41</v>
      </c>
      <c r="C41" s="6" t="s">
        <v>108</v>
      </c>
      <c r="D41" s="42" t="s">
        <v>37</v>
      </c>
      <c r="E41" s="41" t="s">
        <v>38</v>
      </c>
      <c r="F41" s="9" t="s">
        <v>40</v>
      </c>
      <c r="G41" s="7" t="s">
        <v>3</v>
      </c>
      <c r="H41" s="3"/>
      <c r="I41" s="3"/>
      <c r="J41" s="30"/>
      <c r="K41" s="3"/>
      <c r="L41" s="3"/>
      <c r="M41" s="3"/>
      <c r="N41" s="3"/>
    </row>
    <row r="42" spans="1:14" ht="13.5" customHeight="1" x14ac:dyDescent="0.15">
      <c r="A42" s="3">
        <v>1</v>
      </c>
      <c r="B42" s="32" t="s">
        <v>4</v>
      </c>
      <c r="C42" s="32" t="s">
        <v>44</v>
      </c>
      <c r="D42" s="33">
        <v>10</v>
      </c>
      <c r="E42" s="12"/>
      <c r="F42" s="8">
        <f>IF(E42="",D42,D42*E42)</f>
        <v>10</v>
      </c>
      <c r="G42" s="11">
        <f>F42</f>
        <v>10</v>
      </c>
      <c r="H42" s="3"/>
      <c r="I42" s="3" t="s">
        <v>102</v>
      </c>
      <c r="J42" s="30"/>
      <c r="K42" s="3"/>
      <c r="L42" s="3"/>
      <c r="M42" s="3"/>
      <c r="N42" s="3"/>
    </row>
    <row r="43" spans="1:14" ht="13.5" customHeight="1" x14ac:dyDescent="0.15">
      <c r="A43" s="3">
        <v>2</v>
      </c>
      <c r="B43" s="32" t="s">
        <v>5</v>
      </c>
      <c r="C43" s="32" t="s">
        <v>43</v>
      </c>
      <c r="D43" s="33">
        <v>15</v>
      </c>
      <c r="E43" s="12"/>
      <c r="F43" s="8">
        <f t="shared" ref="F43:F71" si="0">IF(E43="",D43,D43*E43)</f>
        <v>15</v>
      </c>
      <c r="G43" s="11">
        <f t="shared" ref="G43:G71" si="1">F43</f>
        <v>15</v>
      </c>
      <c r="H43" s="3"/>
      <c r="I43" s="3" t="s">
        <v>109</v>
      </c>
      <c r="J43" s="3"/>
      <c r="K43" s="3"/>
      <c r="L43" s="3"/>
      <c r="M43" s="3"/>
      <c r="N43" s="3"/>
    </row>
    <row r="44" spans="1:14" ht="13.5" customHeight="1" x14ac:dyDescent="0.15">
      <c r="A44" s="3">
        <v>3</v>
      </c>
      <c r="B44" s="32" t="s">
        <v>6</v>
      </c>
      <c r="C44" s="32" t="s">
        <v>42</v>
      </c>
      <c r="D44" s="33">
        <v>24</v>
      </c>
      <c r="E44" s="12"/>
      <c r="F44" s="8">
        <f t="shared" si="0"/>
        <v>24</v>
      </c>
      <c r="G44" s="11">
        <f t="shared" si="1"/>
        <v>24</v>
      </c>
      <c r="H44" s="3"/>
      <c r="I44" s="3"/>
      <c r="J44" s="3"/>
      <c r="K44" s="3"/>
      <c r="L44" s="3"/>
      <c r="M44" s="3"/>
      <c r="N44" s="3"/>
    </row>
    <row r="45" spans="1:14" ht="13.5" customHeight="1" x14ac:dyDescent="0.15">
      <c r="A45" s="3">
        <v>4</v>
      </c>
      <c r="B45" s="32" t="s">
        <v>7</v>
      </c>
      <c r="C45" s="32" t="s">
        <v>78</v>
      </c>
      <c r="D45" s="33">
        <v>19</v>
      </c>
      <c r="E45" s="12">
        <v>0.5</v>
      </c>
      <c r="F45" s="8">
        <f t="shared" si="0"/>
        <v>9.5</v>
      </c>
      <c r="G45" s="11">
        <f t="shared" si="1"/>
        <v>9.5</v>
      </c>
      <c r="H45" s="3"/>
      <c r="I45" s="3"/>
      <c r="J45" s="3"/>
      <c r="K45" s="3"/>
      <c r="L45" s="3"/>
      <c r="M45" s="3"/>
      <c r="N45" s="3"/>
    </row>
    <row r="46" spans="1:14" ht="13.5" customHeight="1" x14ac:dyDescent="0.15">
      <c r="A46" s="3">
        <v>5</v>
      </c>
      <c r="B46" s="32" t="s">
        <v>8</v>
      </c>
      <c r="C46" s="32" t="s">
        <v>79</v>
      </c>
      <c r="D46" s="33">
        <v>16</v>
      </c>
      <c r="E46" s="12">
        <v>0.25</v>
      </c>
      <c r="F46" s="8">
        <f t="shared" si="0"/>
        <v>4</v>
      </c>
      <c r="G46" s="11">
        <f>F46</f>
        <v>4</v>
      </c>
      <c r="H46" s="3"/>
      <c r="I46" s="3"/>
      <c r="J46" s="3"/>
      <c r="K46" s="3"/>
      <c r="L46" s="3"/>
      <c r="M46" s="3"/>
      <c r="N46" s="3"/>
    </row>
    <row r="47" spans="1:14" ht="13.5" customHeight="1" x14ac:dyDescent="0.15">
      <c r="A47" s="3">
        <v>6</v>
      </c>
      <c r="B47" s="32" t="s">
        <v>9</v>
      </c>
      <c r="C47" s="32"/>
      <c r="D47" s="33"/>
      <c r="E47" s="12"/>
      <c r="F47" s="8">
        <f t="shared" si="0"/>
        <v>0</v>
      </c>
      <c r="G47" s="11">
        <f t="shared" si="1"/>
        <v>0</v>
      </c>
      <c r="H47" s="3"/>
      <c r="I47" s="3"/>
      <c r="J47" s="3"/>
      <c r="K47" s="3"/>
      <c r="L47" s="3"/>
      <c r="M47" s="3"/>
      <c r="N47" s="3"/>
    </row>
    <row r="48" spans="1:14" ht="13.5" customHeight="1" x14ac:dyDescent="0.15">
      <c r="A48" s="3">
        <v>7</v>
      </c>
      <c r="B48" s="32" t="s">
        <v>10</v>
      </c>
      <c r="C48" s="32"/>
      <c r="D48" s="33"/>
      <c r="E48" s="12"/>
      <c r="F48" s="8">
        <f t="shared" si="0"/>
        <v>0</v>
      </c>
      <c r="G48" s="11">
        <f t="shared" si="1"/>
        <v>0</v>
      </c>
      <c r="H48" s="3"/>
      <c r="I48" s="3"/>
      <c r="J48" s="3"/>
      <c r="K48" s="3"/>
      <c r="L48" s="3"/>
      <c r="M48" s="3"/>
      <c r="N48" s="3"/>
    </row>
    <row r="49" spans="1:14" ht="13.5" customHeight="1" x14ac:dyDescent="0.15">
      <c r="A49" s="3">
        <v>8</v>
      </c>
      <c r="B49" s="32" t="s">
        <v>11</v>
      </c>
      <c r="C49" s="32"/>
      <c r="D49" s="33"/>
      <c r="E49" s="12"/>
      <c r="F49" s="8">
        <f t="shared" si="0"/>
        <v>0</v>
      </c>
      <c r="G49" s="11">
        <f t="shared" si="1"/>
        <v>0</v>
      </c>
      <c r="H49" s="3"/>
      <c r="I49" s="39"/>
      <c r="J49" s="3"/>
      <c r="K49" s="3"/>
      <c r="L49" s="3"/>
      <c r="M49" s="3"/>
      <c r="N49" s="3"/>
    </row>
    <row r="50" spans="1:14" ht="13.5" customHeight="1" x14ac:dyDescent="0.15">
      <c r="A50" s="3">
        <v>9</v>
      </c>
      <c r="B50" s="32" t="s">
        <v>12</v>
      </c>
      <c r="C50" s="32"/>
      <c r="D50" s="33"/>
      <c r="E50" s="12"/>
      <c r="F50" s="8">
        <f t="shared" si="0"/>
        <v>0</v>
      </c>
      <c r="G50" s="11">
        <f t="shared" si="1"/>
        <v>0</v>
      </c>
      <c r="H50" s="3"/>
      <c r="I50" s="39"/>
      <c r="J50" s="3"/>
      <c r="K50" s="3"/>
      <c r="L50" s="3"/>
      <c r="M50" s="3"/>
      <c r="N50" s="3"/>
    </row>
    <row r="51" spans="1:14" ht="13.5" customHeight="1" x14ac:dyDescent="0.15">
      <c r="A51" s="3">
        <v>10</v>
      </c>
      <c r="B51" s="32" t="s">
        <v>13</v>
      </c>
      <c r="C51" s="32"/>
      <c r="D51" s="33"/>
      <c r="E51" s="12"/>
      <c r="F51" s="8">
        <f t="shared" si="0"/>
        <v>0</v>
      </c>
      <c r="G51" s="11">
        <f t="shared" si="1"/>
        <v>0</v>
      </c>
      <c r="H51" s="3"/>
      <c r="I51" s="3"/>
      <c r="J51" s="3"/>
      <c r="K51" s="3"/>
      <c r="L51" s="3"/>
      <c r="M51" s="3"/>
      <c r="N51" s="3"/>
    </row>
    <row r="52" spans="1:14" ht="13.5" customHeight="1" x14ac:dyDescent="0.15">
      <c r="A52" s="3">
        <v>11</v>
      </c>
      <c r="B52" s="32" t="s">
        <v>14</v>
      </c>
      <c r="C52" s="32"/>
      <c r="D52" s="33"/>
      <c r="E52" s="12"/>
      <c r="F52" s="8">
        <f t="shared" si="0"/>
        <v>0</v>
      </c>
      <c r="G52" s="11">
        <f t="shared" si="1"/>
        <v>0</v>
      </c>
      <c r="H52" s="3"/>
      <c r="I52" s="3"/>
      <c r="J52" s="3"/>
      <c r="K52" s="3"/>
      <c r="L52" s="3"/>
      <c r="M52" s="3"/>
      <c r="N52" s="3"/>
    </row>
    <row r="53" spans="1:14" ht="13.5" customHeight="1" x14ac:dyDescent="0.15">
      <c r="A53" s="3">
        <v>12</v>
      </c>
      <c r="B53" s="32" t="s">
        <v>15</v>
      </c>
      <c r="C53" s="32"/>
      <c r="D53" s="33"/>
      <c r="E53" s="12"/>
      <c r="F53" s="8">
        <f t="shared" si="0"/>
        <v>0</v>
      </c>
      <c r="G53" s="11">
        <f t="shared" si="1"/>
        <v>0</v>
      </c>
      <c r="H53" s="3"/>
      <c r="I53" s="3"/>
      <c r="J53" s="3"/>
      <c r="K53" s="3"/>
      <c r="L53" s="3"/>
      <c r="M53" s="3"/>
      <c r="N53" s="3"/>
    </row>
    <row r="54" spans="1:14" ht="13.5" customHeight="1" x14ac:dyDescent="0.15">
      <c r="A54" s="3">
        <v>13</v>
      </c>
      <c r="B54" s="32" t="s">
        <v>16</v>
      </c>
      <c r="C54" s="32"/>
      <c r="D54" s="33"/>
      <c r="E54" s="12"/>
      <c r="F54" s="8">
        <f t="shared" si="0"/>
        <v>0</v>
      </c>
      <c r="G54" s="11">
        <f t="shared" si="1"/>
        <v>0</v>
      </c>
      <c r="H54" s="3"/>
      <c r="I54" s="3"/>
      <c r="J54" s="3"/>
      <c r="K54" s="3"/>
      <c r="L54" s="3"/>
      <c r="M54" s="3"/>
      <c r="N54" s="3"/>
    </row>
    <row r="55" spans="1:14" ht="13.5" customHeight="1" x14ac:dyDescent="0.15">
      <c r="A55" s="3">
        <v>14</v>
      </c>
      <c r="B55" s="32" t="s">
        <v>17</v>
      </c>
      <c r="C55" s="32"/>
      <c r="D55" s="33"/>
      <c r="E55" s="12"/>
      <c r="F55" s="8">
        <f t="shared" si="0"/>
        <v>0</v>
      </c>
      <c r="G55" s="11">
        <f t="shared" si="1"/>
        <v>0</v>
      </c>
      <c r="H55" s="3"/>
      <c r="I55" s="3"/>
      <c r="J55" s="3"/>
      <c r="K55" s="3"/>
      <c r="L55" s="3"/>
      <c r="M55" s="3"/>
      <c r="N55" s="3"/>
    </row>
    <row r="56" spans="1:14" ht="13.5" customHeight="1" x14ac:dyDescent="0.15">
      <c r="A56" s="3">
        <v>15</v>
      </c>
      <c r="B56" s="32" t="s">
        <v>18</v>
      </c>
      <c r="C56" s="32"/>
      <c r="D56" s="33"/>
      <c r="E56" s="12"/>
      <c r="F56" s="8">
        <f t="shared" si="0"/>
        <v>0</v>
      </c>
      <c r="G56" s="11">
        <f t="shared" si="1"/>
        <v>0</v>
      </c>
      <c r="H56" s="3"/>
      <c r="I56" s="3"/>
      <c r="J56" s="3"/>
      <c r="K56" s="3"/>
      <c r="L56" s="3"/>
      <c r="M56" s="3"/>
      <c r="N56" s="3"/>
    </row>
    <row r="57" spans="1:14" ht="13.5" customHeight="1" x14ac:dyDescent="0.15">
      <c r="A57" s="3">
        <v>16</v>
      </c>
      <c r="B57" s="32" t="s">
        <v>19</v>
      </c>
      <c r="C57" s="32"/>
      <c r="D57" s="33"/>
      <c r="E57" s="12"/>
      <c r="F57" s="8">
        <f t="shared" si="0"/>
        <v>0</v>
      </c>
      <c r="G57" s="11">
        <f t="shared" si="1"/>
        <v>0</v>
      </c>
      <c r="H57" s="3"/>
      <c r="I57" s="3"/>
      <c r="J57" s="3"/>
      <c r="K57" s="3"/>
      <c r="L57" s="3"/>
      <c r="M57" s="3"/>
      <c r="N57" s="3"/>
    </row>
    <row r="58" spans="1:14" ht="13.5" customHeight="1" x14ac:dyDescent="0.15">
      <c r="A58" s="3">
        <v>17</v>
      </c>
      <c r="B58" s="32" t="s">
        <v>20</v>
      </c>
      <c r="C58" s="32"/>
      <c r="D58" s="33"/>
      <c r="E58" s="12"/>
      <c r="F58" s="8">
        <f t="shared" si="0"/>
        <v>0</v>
      </c>
      <c r="G58" s="11">
        <f t="shared" si="1"/>
        <v>0</v>
      </c>
      <c r="H58" s="3"/>
      <c r="I58" s="3"/>
      <c r="J58" s="3"/>
      <c r="K58" s="3"/>
      <c r="L58" s="3"/>
      <c r="M58" s="3"/>
      <c r="N58" s="3"/>
    </row>
    <row r="59" spans="1:14" ht="13.5" customHeight="1" x14ac:dyDescent="0.15">
      <c r="A59" s="3">
        <v>18</v>
      </c>
      <c r="B59" s="32" t="s">
        <v>21</v>
      </c>
      <c r="C59" s="32"/>
      <c r="D59" s="33"/>
      <c r="E59" s="12"/>
      <c r="F59" s="8">
        <f t="shared" si="0"/>
        <v>0</v>
      </c>
      <c r="G59" s="11">
        <f t="shared" si="1"/>
        <v>0</v>
      </c>
      <c r="H59" s="3"/>
      <c r="I59" s="3"/>
      <c r="J59" s="3"/>
      <c r="K59" s="3"/>
      <c r="L59" s="3"/>
      <c r="M59" s="3"/>
      <c r="N59" s="3"/>
    </row>
    <row r="60" spans="1:14" ht="13.5" customHeight="1" x14ac:dyDescent="0.15">
      <c r="A60" s="3">
        <v>19</v>
      </c>
      <c r="B60" s="32" t="s">
        <v>22</v>
      </c>
      <c r="C60" s="32"/>
      <c r="D60" s="33"/>
      <c r="E60" s="12"/>
      <c r="F60" s="8">
        <f t="shared" si="0"/>
        <v>0</v>
      </c>
      <c r="G60" s="11">
        <f t="shared" si="1"/>
        <v>0</v>
      </c>
      <c r="H60" s="3"/>
      <c r="I60" s="3"/>
      <c r="J60" s="3"/>
      <c r="K60" s="3"/>
      <c r="L60" s="3"/>
      <c r="M60" s="3"/>
      <c r="N60" s="3"/>
    </row>
    <row r="61" spans="1:14" ht="13.5" customHeight="1" x14ac:dyDescent="0.15">
      <c r="A61" s="3">
        <v>20</v>
      </c>
      <c r="B61" s="32" t="s">
        <v>23</v>
      </c>
      <c r="C61" s="32"/>
      <c r="D61" s="33"/>
      <c r="E61" s="12"/>
      <c r="F61" s="8">
        <f t="shared" si="0"/>
        <v>0</v>
      </c>
      <c r="G61" s="11">
        <f t="shared" si="1"/>
        <v>0</v>
      </c>
      <c r="H61" s="3"/>
      <c r="I61" s="3"/>
      <c r="J61" s="3"/>
      <c r="K61" s="3"/>
      <c r="L61" s="3"/>
      <c r="M61" s="3"/>
      <c r="N61" s="3"/>
    </row>
    <row r="62" spans="1:14" ht="13.5" customHeight="1" x14ac:dyDescent="0.15">
      <c r="A62" s="3">
        <v>21</v>
      </c>
      <c r="B62" s="32" t="s">
        <v>24</v>
      </c>
      <c r="C62" s="32"/>
      <c r="D62" s="33"/>
      <c r="E62" s="12"/>
      <c r="F62" s="8">
        <f t="shared" si="0"/>
        <v>0</v>
      </c>
      <c r="G62" s="11">
        <f t="shared" si="1"/>
        <v>0</v>
      </c>
      <c r="H62" s="3"/>
      <c r="I62" s="3"/>
      <c r="J62" s="3"/>
      <c r="K62" s="3"/>
      <c r="L62" s="3"/>
      <c r="M62" s="3"/>
      <c r="N62" s="3"/>
    </row>
    <row r="63" spans="1:14" ht="13.5" customHeight="1" x14ac:dyDescent="0.15">
      <c r="A63" s="3">
        <v>22</v>
      </c>
      <c r="B63" s="32" t="s">
        <v>25</v>
      </c>
      <c r="C63" s="32"/>
      <c r="D63" s="33"/>
      <c r="E63" s="12"/>
      <c r="F63" s="8">
        <f t="shared" si="0"/>
        <v>0</v>
      </c>
      <c r="G63" s="11">
        <f t="shared" si="1"/>
        <v>0</v>
      </c>
      <c r="H63" s="3"/>
      <c r="I63" s="3"/>
      <c r="J63" s="3"/>
      <c r="K63" s="3"/>
      <c r="L63" s="3"/>
      <c r="M63" s="3"/>
      <c r="N63" s="3"/>
    </row>
    <row r="64" spans="1:14" ht="13.5" customHeight="1" x14ac:dyDescent="0.15">
      <c r="A64" s="3">
        <v>23</v>
      </c>
      <c r="B64" s="32" t="s">
        <v>26</v>
      </c>
      <c r="C64" s="32"/>
      <c r="D64" s="33"/>
      <c r="E64" s="12"/>
      <c r="F64" s="8">
        <f t="shared" si="0"/>
        <v>0</v>
      </c>
      <c r="G64" s="11">
        <f t="shared" si="1"/>
        <v>0</v>
      </c>
      <c r="H64" s="3"/>
      <c r="I64" s="3"/>
      <c r="J64" s="3"/>
      <c r="K64" s="3"/>
      <c r="L64" s="3"/>
      <c r="M64" s="3"/>
      <c r="N64" s="3"/>
    </row>
    <row r="65" spans="1:14" ht="13.5" customHeight="1" x14ac:dyDescent="0.15">
      <c r="A65" s="3">
        <v>24</v>
      </c>
      <c r="B65" s="32" t="s">
        <v>27</v>
      </c>
      <c r="C65" s="32"/>
      <c r="D65" s="33"/>
      <c r="E65" s="12"/>
      <c r="F65" s="8">
        <f t="shared" si="0"/>
        <v>0</v>
      </c>
      <c r="G65" s="11">
        <f t="shared" si="1"/>
        <v>0</v>
      </c>
      <c r="H65" s="3"/>
      <c r="I65" s="3"/>
      <c r="J65" s="3"/>
      <c r="K65" s="3"/>
      <c r="L65" s="3"/>
      <c r="M65" s="3"/>
      <c r="N65" s="3"/>
    </row>
    <row r="66" spans="1:14" ht="13.5" customHeight="1" x14ac:dyDescent="0.15">
      <c r="A66" s="3">
        <v>25</v>
      </c>
      <c r="B66" s="32" t="s">
        <v>28</v>
      </c>
      <c r="C66" s="32"/>
      <c r="D66" s="33"/>
      <c r="E66" s="12"/>
      <c r="F66" s="8">
        <f t="shared" si="0"/>
        <v>0</v>
      </c>
      <c r="G66" s="11">
        <f t="shared" si="1"/>
        <v>0</v>
      </c>
      <c r="H66" s="3"/>
      <c r="I66" s="3"/>
      <c r="J66" s="3"/>
      <c r="K66" s="3"/>
      <c r="L66" s="3"/>
      <c r="M66" s="3"/>
      <c r="N66" s="3"/>
    </row>
    <row r="67" spans="1:14" ht="13.5" customHeight="1" x14ac:dyDescent="0.15">
      <c r="A67" s="3">
        <v>26</v>
      </c>
      <c r="B67" s="32" t="s">
        <v>29</v>
      </c>
      <c r="C67" s="32"/>
      <c r="D67" s="33"/>
      <c r="E67" s="12"/>
      <c r="F67" s="8">
        <f t="shared" si="0"/>
        <v>0</v>
      </c>
      <c r="G67" s="11">
        <f t="shared" si="1"/>
        <v>0</v>
      </c>
      <c r="H67" s="3"/>
      <c r="I67" s="3"/>
      <c r="J67" s="3"/>
      <c r="K67" s="3"/>
      <c r="L67" s="3"/>
      <c r="M67" s="3"/>
      <c r="N67" s="3"/>
    </row>
    <row r="68" spans="1:14" ht="13.5" customHeight="1" x14ac:dyDescent="0.15">
      <c r="A68" s="3">
        <v>27</v>
      </c>
      <c r="B68" s="32" t="s">
        <v>30</v>
      </c>
      <c r="C68" s="32"/>
      <c r="D68" s="33"/>
      <c r="E68" s="12"/>
      <c r="F68" s="8">
        <f t="shared" si="0"/>
        <v>0</v>
      </c>
      <c r="G68" s="11">
        <f t="shared" si="1"/>
        <v>0</v>
      </c>
      <c r="H68" s="3"/>
      <c r="I68" s="3"/>
      <c r="J68" s="3"/>
      <c r="K68" s="3"/>
      <c r="L68" s="3"/>
      <c r="M68" s="3"/>
      <c r="N68" s="3"/>
    </row>
    <row r="69" spans="1:14" ht="13.5" customHeight="1" x14ac:dyDescent="0.15">
      <c r="A69" s="3">
        <v>28</v>
      </c>
      <c r="B69" s="32" t="s">
        <v>31</v>
      </c>
      <c r="C69" s="32"/>
      <c r="D69" s="33"/>
      <c r="E69" s="12"/>
      <c r="F69" s="8">
        <f t="shared" si="0"/>
        <v>0</v>
      </c>
      <c r="G69" s="11">
        <f t="shared" si="1"/>
        <v>0</v>
      </c>
      <c r="H69" s="3"/>
      <c r="I69" s="3"/>
      <c r="J69" s="3"/>
      <c r="K69" s="3"/>
      <c r="L69" s="3"/>
      <c r="M69" s="3"/>
      <c r="N69" s="3"/>
    </row>
    <row r="70" spans="1:14" ht="13.5" customHeight="1" x14ac:dyDescent="0.15">
      <c r="A70" s="3">
        <v>29</v>
      </c>
      <c r="B70" s="32" t="s">
        <v>32</v>
      </c>
      <c r="C70" s="32"/>
      <c r="D70" s="33"/>
      <c r="E70" s="12"/>
      <c r="F70" s="8">
        <f t="shared" si="0"/>
        <v>0</v>
      </c>
      <c r="G70" s="11">
        <f t="shared" si="1"/>
        <v>0</v>
      </c>
      <c r="H70" s="3"/>
      <c r="I70" s="3"/>
      <c r="J70" s="3"/>
      <c r="K70" s="3"/>
      <c r="L70" s="3"/>
      <c r="M70" s="3"/>
      <c r="N70" s="3"/>
    </row>
    <row r="71" spans="1:14" ht="13.5" customHeight="1" thickBot="1" x14ac:dyDescent="0.2">
      <c r="A71" s="3">
        <v>30</v>
      </c>
      <c r="B71" s="32" t="s">
        <v>33</v>
      </c>
      <c r="C71" s="32"/>
      <c r="D71" s="33"/>
      <c r="E71" s="12"/>
      <c r="F71" s="8">
        <f t="shared" si="0"/>
        <v>0</v>
      </c>
      <c r="G71" s="16">
        <f t="shared" si="1"/>
        <v>0</v>
      </c>
      <c r="H71" s="3"/>
      <c r="I71" s="37"/>
      <c r="J71" s="3"/>
      <c r="K71" s="3"/>
      <c r="L71" s="3"/>
      <c r="M71" s="3"/>
      <c r="N71" s="3"/>
    </row>
    <row r="72" spans="1:14" ht="13.5" customHeight="1" thickBot="1" x14ac:dyDescent="0.2">
      <c r="A72" s="3"/>
      <c r="B72" s="6" t="s">
        <v>3</v>
      </c>
      <c r="C72" s="14"/>
      <c r="D72" s="14"/>
      <c r="E72" s="14"/>
      <c r="F72" s="14">
        <f t="shared" ref="F72" si="2">SUM(F42:F71)</f>
        <v>62.5</v>
      </c>
      <c r="G72" s="17">
        <f>SUM(G42:G71)</f>
        <v>62.5</v>
      </c>
      <c r="H72" s="3"/>
      <c r="I72" s="3"/>
      <c r="J72" s="3"/>
      <c r="K72" s="3"/>
      <c r="L72" s="3"/>
      <c r="M72" s="3"/>
      <c r="N72" s="3"/>
    </row>
    <row r="73" spans="1:14" ht="9.75" customHeight="1" x14ac:dyDescent="0.15">
      <c r="A73" s="3"/>
      <c r="B73" s="18"/>
      <c r="C73" s="19"/>
      <c r="D73" s="19"/>
      <c r="E73" s="19"/>
      <c r="F73" s="19"/>
      <c r="G73" s="19"/>
      <c r="H73" s="19"/>
      <c r="I73" s="19"/>
      <c r="J73" s="19"/>
      <c r="K73" s="3"/>
      <c r="L73" s="3"/>
      <c r="M73" s="3"/>
      <c r="N73" s="3"/>
    </row>
    <row r="74" spans="1:14" ht="24" customHeight="1" x14ac:dyDescent="0.15">
      <c r="A74" s="3"/>
      <c r="B74" s="70" t="s">
        <v>107</v>
      </c>
      <c r="C74" s="19"/>
      <c r="D74" s="19"/>
      <c r="E74" s="19"/>
      <c r="F74" s="19"/>
      <c r="G74" s="19"/>
      <c r="H74" s="19"/>
      <c r="I74" s="19"/>
      <c r="J74" s="19"/>
      <c r="K74" s="3"/>
      <c r="L74" s="3"/>
      <c r="M74" s="3"/>
      <c r="N74" s="3"/>
    </row>
    <row r="75" spans="1:14" ht="21" customHeight="1" x14ac:dyDescent="0.15">
      <c r="A75" s="3"/>
      <c r="B75" s="20" t="s">
        <v>2</v>
      </c>
      <c r="C75" s="31">
        <f>+C27</f>
        <v>2</v>
      </c>
      <c r="D75" s="77" t="s">
        <v>49</v>
      </c>
      <c r="E75" s="78"/>
      <c r="F75" s="40">
        <f>+K39</f>
        <v>62.5</v>
      </c>
      <c r="G75" s="79" t="s">
        <v>46</v>
      </c>
      <c r="H75" s="80"/>
      <c r="I75" s="31">
        <f>C21</f>
        <v>40</v>
      </c>
      <c r="J75" s="36" t="s">
        <v>48</v>
      </c>
      <c r="K75" s="3"/>
      <c r="L75" s="3"/>
      <c r="M75" s="3"/>
      <c r="N75" s="3"/>
    </row>
    <row r="76" spans="1:14" ht="8.25" customHeight="1" thickBot="1" x14ac:dyDescent="0.2">
      <c r="A76" s="3"/>
      <c r="B76" s="19"/>
      <c r="C76" s="19"/>
      <c r="D76" s="19"/>
      <c r="E76" s="19"/>
      <c r="F76" s="19"/>
      <c r="G76" s="19"/>
      <c r="H76" s="19"/>
      <c r="I76" s="19"/>
      <c r="J76" s="19"/>
      <c r="K76" s="3"/>
      <c r="L76" s="3"/>
      <c r="M76" s="3"/>
      <c r="N76" s="3"/>
    </row>
    <row r="77" spans="1:14" ht="20.25" customHeight="1" thickBot="1" x14ac:dyDescent="0.2">
      <c r="A77" s="3"/>
      <c r="B77" s="21" t="s">
        <v>34</v>
      </c>
      <c r="C77" s="24">
        <f>+C75+F75/I75</f>
        <v>3.5625</v>
      </c>
      <c r="D77" s="35" t="s">
        <v>47</v>
      </c>
      <c r="E77" s="45" t="s">
        <v>73</v>
      </c>
      <c r="F77" s="19"/>
      <c r="G77" s="19"/>
      <c r="H77" s="19"/>
      <c r="I77" s="19"/>
      <c r="J77" s="19"/>
      <c r="K77" s="3"/>
      <c r="L77" s="3"/>
      <c r="M77" s="3"/>
      <c r="N77" s="3"/>
    </row>
    <row r="78" spans="1:14" ht="17.25" x14ac:dyDescent="0.15">
      <c r="A78" s="3"/>
      <c r="B78" s="19"/>
      <c r="C78" s="22" t="s">
        <v>74</v>
      </c>
      <c r="D78" s="18"/>
      <c r="E78" s="18"/>
      <c r="F78" s="19"/>
      <c r="G78" s="19"/>
      <c r="H78" s="19"/>
      <c r="I78" s="19"/>
      <c r="J78" s="19"/>
      <c r="K78" s="3"/>
      <c r="L78" s="3"/>
      <c r="M78" s="3"/>
      <c r="N78" s="3"/>
    </row>
    <row r="79" spans="1:14" x14ac:dyDescent="0.15">
      <c r="A79" s="3"/>
      <c r="B79" s="19"/>
      <c r="C79" s="19"/>
      <c r="D79" s="19"/>
      <c r="E79" s="19"/>
      <c r="F79" s="19"/>
      <c r="G79" s="19"/>
      <c r="H79" s="19"/>
      <c r="I79" s="19"/>
      <c r="J79" s="19"/>
      <c r="K79" s="3"/>
      <c r="L79" s="3"/>
      <c r="M79" s="3"/>
      <c r="N79" s="3"/>
    </row>
    <row r="84" spans="6:12" x14ac:dyDescent="0.15">
      <c r="F84" s="10"/>
      <c r="G84" s="10"/>
      <c r="H84" s="10"/>
      <c r="L84" s="10"/>
    </row>
    <row r="85" spans="6:12" x14ac:dyDescent="0.15">
      <c r="F85" s="10"/>
      <c r="G85" s="10"/>
      <c r="H85" s="10"/>
      <c r="L85" s="10"/>
    </row>
  </sheetData>
  <mergeCells count="22">
    <mergeCell ref="H14:H15"/>
    <mergeCell ref="E15:G15"/>
    <mergeCell ref="B14:B15"/>
    <mergeCell ref="C14:C15"/>
    <mergeCell ref="D14:D15"/>
    <mergeCell ref="E14:G14"/>
    <mergeCell ref="E1:F1"/>
    <mergeCell ref="D75:E75"/>
    <mergeCell ref="G75:H75"/>
    <mergeCell ref="B4:D5"/>
    <mergeCell ref="E4:K4"/>
    <mergeCell ref="E5:K5"/>
    <mergeCell ref="B10:B11"/>
    <mergeCell ref="C10:C11"/>
    <mergeCell ref="D10:D11"/>
    <mergeCell ref="E10:G10"/>
    <mergeCell ref="H10:H11"/>
    <mergeCell ref="I10:I11"/>
    <mergeCell ref="J10:J11"/>
    <mergeCell ref="E11:G11"/>
    <mergeCell ref="I14:I15"/>
    <mergeCell ref="J14:J15"/>
  </mergeCells>
  <phoneticPr fontId="1"/>
  <dataValidations count="3">
    <dataValidation type="whole" imeMode="off" operator="greaterThanOrEqual" allowBlank="1" showInputMessage="1" showErrorMessage="1" errorTitle="（b）常勤の人数" error="常勤の従事者数を入力してください。_x000a_常勤の従事者がいない場合は「0」を入力してください。" sqref="C27" xr:uid="{3CF2561B-C7D2-4D64-98A6-13A30471301A}">
      <formula1>0</formula1>
    </dataValidation>
    <dataValidation type="whole" imeMode="off" allowBlank="1" showInputMessage="1" showErrorMessage="1" errorTitle="（a）所定労働時間" error="所定労働時間は32時間～168時間です。_x000a_30分未満は切り捨て、30分以上は切り上げて時間単位で入力してください。" sqref="C21" xr:uid="{4EDD8F02-6DA3-46BA-A3DC-8AA66159B800}">
      <formula1>32</formula1>
      <formula2>168</formula2>
    </dataValidation>
    <dataValidation type="list" allowBlank="1" showInputMessage="1" showErrorMessage="1" sqref="E42:E71" xr:uid="{4485210B-651B-41D9-AD62-AC1661284090}">
      <formula1>"0.50,0.25"</formula1>
    </dataValidation>
  </dataValidations>
  <printOptions horizontalCentered="1" verticalCentered="1"/>
  <pageMargins left="0.31496062992125984" right="0.31496062992125984" top="0.49" bottom="0.35433070866141736" header="0.28000000000000003" footer="0.19685039370078741"/>
  <pageSetup paperSize="9" scale="75" orientation="portrait" verticalDpi="0" r:id="rId1"/>
  <ignoredErrors>
    <ignoredError sqref="E34 E37 F56 F42:F55 F57:F7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NNA版</vt:lpstr>
      <vt:lpstr>NNA版!Print_Area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栄子 川合</dc:creator>
  <cp:lastModifiedBy>栄子 川合</cp:lastModifiedBy>
  <cp:lastPrinted>2024-08-16T06:27:08Z</cp:lastPrinted>
  <dcterms:created xsi:type="dcterms:W3CDTF">2024-08-09T03:16:52Z</dcterms:created>
  <dcterms:modified xsi:type="dcterms:W3CDTF">2025-07-29T03:15:05Z</dcterms:modified>
</cp:coreProperties>
</file>